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800" windowHeight="7515" tabRatio="727" activeTab="0"/>
  </bookViews>
  <sheets>
    <sheet name="ÖSSZ." sheetId="1" r:id="rId1"/>
    <sheet name="Ürömi Önkormányzat" sheetId="2" r:id="rId2"/>
    <sheet name="PH_bevétel" sheetId="3" r:id="rId3"/>
    <sheet name="Köz.ház" sheetId="4" r:id="rId4"/>
    <sheet name="Könyvtár" sheetId="5" r:id="rId5"/>
    <sheet name="munk.étk." sheetId="6" r:id="rId6"/>
    <sheet name="ovi étk." sheetId="7" r:id="rId7"/>
    <sheet name="Isk. étk." sheetId="8" r:id="rId8"/>
    <sheet name="INO " sheetId="9" r:id="rId9"/>
    <sheet name="HSZG" sheetId="10" r:id="rId10"/>
    <sheet name="szoc.étk." sheetId="11" r:id="rId11"/>
    <sheet name="Bölcsőde_bevétel" sheetId="12" r:id="rId12"/>
    <sheet name="Köztemető" sheetId="13" r:id="rId13"/>
  </sheets>
  <definedNames>
    <definedName name="_xlnm.Print_Titles" localSheetId="11">'Bölcsőde_bevétel'!$5:$5</definedName>
    <definedName name="_xlnm.Print_Titles" localSheetId="7">'Isk. étk.'!$4:$4</definedName>
    <definedName name="_xlnm.Print_Titles" localSheetId="4">'Könyvtár'!$5:$5</definedName>
    <definedName name="_xlnm.Print_Titles" localSheetId="3">'Köz.ház'!$5:$5</definedName>
    <definedName name="_xlnm.Print_Titles" localSheetId="0">'ÖSSZ.'!$3:$7</definedName>
    <definedName name="_xlnm.Print_Titles" localSheetId="2">'PH_bevétel'!$5:$5</definedName>
    <definedName name="_xlnm.Print_Titles" localSheetId="1">'Ürömi Önkormányzat'!$4:$4</definedName>
    <definedName name="_xlnm.Print_Area" localSheetId="11">'Bölcsőde_bevétel'!$A$1:$E$207</definedName>
    <definedName name="_xlnm.Print_Area" localSheetId="7">'Isk. étk.'!$A$1:$E$199</definedName>
    <definedName name="_xlnm.Print_Area" localSheetId="4">'Könyvtár'!$A$1:$E$202</definedName>
    <definedName name="_xlnm.Print_Area" localSheetId="3">'Köz.ház'!$A$1:$E$202</definedName>
    <definedName name="_xlnm.Print_Area" localSheetId="0">'ÖSSZ.'!$A$3:$G$232</definedName>
    <definedName name="_xlnm.Print_Area" localSheetId="2">'PH_bevétel'!$A$1:$E$211</definedName>
    <definedName name="_xlnm.Print_Area" localSheetId="1">'Ürömi Önkormányzat'!$A$1:$E$200</definedName>
  </definedNames>
  <calcPr fullCalcOnLoad="1"/>
</workbook>
</file>

<file path=xl/sharedStrings.xml><?xml version="1.0" encoding="utf-8"?>
<sst xmlns="http://schemas.openxmlformats.org/spreadsheetml/2006/main" count="2703" uniqueCount="308">
  <si>
    <t>Megnevezés</t>
  </si>
  <si>
    <t>I. MŰKÖDÉSI BEVÉTELEK</t>
  </si>
  <si>
    <t xml:space="preserve">  1.) Intézményi működési bevételek</t>
  </si>
  <si>
    <t xml:space="preserve">       a., Intézményi ellátási díjak</t>
  </si>
  <si>
    <t xml:space="preserve">együtt : </t>
  </si>
  <si>
    <t xml:space="preserve">       b., Alkalmazottak térítése</t>
  </si>
  <si>
    <t xml:space="preserve">            - étkezési térítési díj</t>
  </si>
  <si>
    <t xml:space="preserve">       a., Alaptevékenység körében végzett szolgáltatás</t>
  </si>
  <si>
    <t xml:space="preserve">           - vendégétkeztetés</t>
  </si>
  <si>
    <t xml:space="preserve">           - áramdíj továbbszámlázása</t>
  </si>
  <si>
    <t xml:space="preserve">           - vízdíj továbbszámlázása</t>
  </si>
  <si>
    <t xml:space="preserve">           - gázdíj továbbszámlázása</t>
  </si>
  <si>
    <t xml:space="preserve">           - telefondíj továbbszámlázása</t>
  </si>
  <si>
    <t xml:space="preserve">           - csatornadíj továbbszámlázása</t>
  </si>
  <si>
    <t xml:space="preserve"> Alaptevékenységek  bevételei összesen :</t>
  </si>
  <si>
    <t xml:space="preserve">          - telefonbeszélgetés díj megtérülése</t>
  </si>
  <si>
    <t xml:space="preserve">          - intézményeknél</t>
  </si>
  <si>
    <t xml:space="preserve">          - Polgármesteri hiv.</t>
  </si>
  <si>
    <t xml:space="preserve">          - egyéb ( KHT )</t>
  </si>
  <si>
    <t xml:space="preserve">          - DMRV amortizációs díj</t>
  </si>
  <si>
    <t xml:space="preserve">          - Újság hírdetési díjbevétele</t>
  </si>
  <si>
    <t xml:space="preserve">          - Szemétszállítás díjbevétele</t>
  </si>
  <si>
    <t xml:space="preserve">          - sírhely megváltás díja</t>
  </si>
  <si>
    <t>Intézmények egyéb sajátos bevételei bev. összesen :</t>
  </si>
  <si>
    <t xml:space="preserve">          - működési kiad.-hoz kapcs. ÁFA visszat.</t>
  </si>
  <si>
    <t xml:space="preserve">          - kiszámlázott termékek és szolg. ÁFA visszat.</t>
  </si>
  <si>
    <t xml:space="preserve">          - felhalmozási kiadásokkal kapcs ÁFA vt.</t>
  </si>
  <si>
    <t xml:space="preserve">      E, Kamatbevételek</t>
  </si>
  <si>
    <t xml:space="preserve">          - különféle számlák kamatai</t>
  </si>
  <si>
    <t>INTÉZMÉNYI MŰKÖDÉSI BEVÉTELEK ÖSSZESEN :</t>
  </si>
  <si>
    <t>2.1.Illetékek</t>
  </si>
  <si>
    <t>2.2.Helyi adók</t>
  </si>
  <si>
    <t xml:space="preserve">          - </t>
  </si>
  <si>
    <t xml:space="preserve">          - Idegenforgalmi adó építmény után</t>
  </si>
  <si>
    <t xml:space="preserve">          - Idegenforgalmi adó tartózko. idő után</t>
  </si>
  <si>
    <t xml:space="preserve">          - iparűzési adó</t>
  </si>
  <si>
    <t>2.3.Átengedett központi adók</t>
  </si>
  <si>
    <t xml:space="preserve">          - SZJA jöv.különbség mérséklése</t>
  </si>
  <si>
    <t xml:space="preserve">          - SZJA normatív módon elosztott része</t>
  </si>
  <si>
    <t xml:space="preserve">          - gépjármű adó</t>
  </si>
  <si>
    <t xml:space="preserve">          - termőföld bérbead.ból származó jöv.adó bevét</t>
  </si>
  <si>
    <t>2.4.Bírságok, pótlékok és egyéb sajáts.bev.</t>
  </si>
  <si>
    <t xml:space="preserve">          - adóbírság</t>
  </si>
  <si>
    <t xml:space="preserve">          - adópótlék</t>
  </si>
  <si>
    <t xml:space="preserve">          - ép.rend. bírság</t>
  </si>
  <si>
    <t>ÖNKORMÁNYZAT MŰK.BEVÉTELE MINDÖSSZESEN :</t>
  </si>
  <si>
    <t>II. TÁMOGATÁSOK</t>
  </si>
  <si>
    <t>1.1.Normatív támogatások</t>
  </si>
  <si>
    <t xml:space="preserve">          - feladatmutatóhoz kötött tám.</t>
  </si>
  <si>
    <t>1.2.Központosított előirányzatok</t>
  </si>
  <si>
    <t xml:space="preserve">          - lakosság közműfejl.támog.</t>
  </si>
  <si>
    <t xml:space="preserve">          - lakáshiteladósság kezelési támog.</t>
  </si>
  <si>
    <t xml:space="preserve">          - közalkalmazottak bérk.tám.</t>
  </si>
  <si>
    <t xml:space="preserve">          - köztisztviselők bérk.tám.</t>
  </si>
  <si>
    <t xml:space="preserve">          - egyéb</t>
  </si>
  <si>
    <t xml:space="preserve">          - pedagógus szakvizsga és továbbképzés</t>
  </si>
  <si>
    <t xml:space="preserve">          - pedagógus szakkönyv vásárlás</t>
  </si>
  <si>
    <t xml:space="preserve">          - diáksporttal kapcs.feladat támog.</t>
  </si>
  <si>
    <t>III.FELHALMOZÁSI ÉS TŐKEJELLEGŰ BEVÉTELEK</t>
  </si>
  <si>
    <t>1. Tárgyi eszközök , immateriál.javak értékesít.</t>
  </si>
  <si>
    <t>2.Önkormányzat sajátos felh.és tőkejell.bev.</t>
  </si>
  <si>
    <t xml:space="preserve">          - földterület értékesítés</t>
  </si>
  <si>
    <t xml:space="preserve">          - ingatlan értékesítés</t>
  </si>
  <si>
    <t xml:space="preserve">          - gép, berendezés, felszerelés</t>
  </si>
  <si>
    <t xml:space="preserve">          - járművek értékesítése</t>
  </si>
  <si>
    <t>3.Pénzügyi befektetések bevételei</t>
  </si>
  <si>
    <t xml:space="preserve">          - osztalék, hozam bevétel</t>
  </si>
  <si>
    <t xml:space="preserve">          - kárpótlási jegy bevétel</t>
  </si>
  <si>
    <t xml:space="preserve">          - egyéb pénzügyi befektetés bevétele</t>
  </si>
  <si>
    <t xml:space="preserve">          - egyéb forrásból</t>
  </si>
  <si>
    <t xml:space="preserve">          - védőnői szolg. Működéséhez</t>
  </si>
  <si>
    <t xml:space="preserve">          - ügyeleti ellátás</t>
  </si>
  <si>
    <t>Működési célú pénzeszk.átvét.összesen :</t>
  </si>
  <si>
    <t xml:space="preserve">2.Felhalmozás célú pénzeszk. átvétel </t>
  </si>
  <si>
    <t xml:space="preserve">        c., Elhasználódott, feleslegessé vált készlet érték</t>
  </si>
  <si>
    <t xml:space="preserve">    A.) Alaptevékenységek bevételei    </t>
  </si>
  <si>
    <t xml:space="preserve">   C.) Intézmények egyéb sajátos bevételei</t>
  </si>
  <si>
    <t xml:space="preserve">        a., Bérleti díj bevételek</t>
  </si>
  <si>
    <t xml:space="preserve">        b., Szellemi és anyagi infrastr.magáncélú igénybevét. </t>
  </si>
  <si>
    <t xml:space="preserve">        e., Egyéb bevételek</t>
  </si>
  <si>
    <t>ÁFA bevételek visszatérülése összesen :</t>
  </si>
  <si>
    <t xml:space="preserve">Kamatbevételek összesen : </t>
  </si>
  <si>
    <t>Önkormányzat sajátos működési bevételei összesen :</t>
  </si>
  <si>
    <t xml:space="preserve"> .a, Felhalm.i célú pénzeszk.átvét.áll.házt.-on kívülről</t>
  </si>
  <si>
    <t xml:space="preserve">          -vállalkozástól </t>
  </si>
  <si>
    <t xml:space="preserve">          -lakosságtól / útépítés, szennyvíz / </t>
  </si>
  <si>
    <t xml:space="preserve">  b., Felhalm.i célú pénzeszk. átvét. áll.házt.-on belülről</t>
  </si>
  <si>
    <t xml:space="preserve">          -OEP-től </t>
  </si>
  <si>
    <t xml:space="preserve">          - csatorna hitel visszatérülése</t>
  </si>
  <si>
    <t xml:space="preserve">  1., Államháztartáson belülről           </t>
  </si>
  <si>
    <t xml:space="preserve"> 2., Államháztartáson kívülről           </t>
  </si>
  <si>
    <t xml:space="preserve">  1., Működési célú hitel, kötvény kib.           </t>
  </si>
  <si>
    <t xml:space="preserve">  1., Előző évi pénzmaradvány igénybevétele</t>
  </si>
  <si>
    <t xml:space="preserve">  2., Előző évi vállalkozási eredmény igénybevétele</t>
  </si>
  <si>
    <t>Pénzforgalom nélküli bevételek összesen:</t>
  </si>
  <si>
    <t>BEVÉTELEK   FŐÖSSZEGE</t>
  </si>
  <si>
    <t>1., Működési célú pénzeszköz átvétel</t>
  </si>
  <si>
    <t xml:space="preserve">   a, Működési célú pénzeszk.átvét.állh.kívülről</t>
  </si>
  <si>
    <t xml:space="preserve">   b, Működési célú pénzeszk.átvét.állh.belülről</t>
  </si>
  <si>
    <t xml:space="preserve">        OEP-től:</t>
  </si>
  <si>
    <t xml:space="preserve">Támogatási kölcsönök visszatérülése összesen :          </t>
  </si>
  <si>
    <t xml:space="preserve"> Véglegesen átvett pénzeszközök összesen :          </t>
  </si>
  <si>
    <t>Felhalmozái és tőkejell.bevételek összesen :</t>
  </si>
  <si>
    <t>Önkormányzat költségvet.támog.összesen :</t>
  </si>
  <si>
    <r>
      <t>Felhalmozási célú pénzeszköz átvétel összesen :</t>
    </r>
    <r>
      <rPr>
        <b/>
        <sz val="10"/>
        <rFont val="Arial"/>
        <family val="2"/>
      </rPr>
      <t xml:space="preserve"> </t>
    </r>
  </si>
  <si>
    <t xml:space="preserve">Hitelek összesen :          </t>
  </si>
  <si>
    <t>1.4.Normatív kötött felh.támogatások</t>
  </si>
  <si>
    <t xml:space="preserve">          - egyéb /közműv.I érdekeltségi támogatás/</t>
  </si>
  <si>
    <t xml:space="preserve">        Központi költségvetési szervtől:</t>
  </si>
  <si>
    <t xml:space="preserve">          - Hosszú lejáratú hitel Rókahegyi csat.társberuh.</t>
  </si>
  <si>
    <t>Kiegyenlítő, függő, átfutó bevételek</t>
  </si>
  <si>
    <t xml:space="preserve">    B.) Alaptevékenységgel összefüggő egyéb bev.</t>
  </si>
  <si>
    <t xml:space="preserve"> Alaptevékenységgel összefüggő egyéb bev.össz.</t>
  </si>
  <si>
    <t xml:space="preserve">  2., Önk. sajátos működ. bevételei</t>
  </si>
  <si>
    <t xml:space="preserve">          - lakásépítési tám. kölcsön visszatérülése</t>
  </si>
  <si>
    <t>Tárgyévi bevételek összesen:</t>
  </si>
  <si>
    <t xml:space="preserve">            - étkezési térítési díjak</t>
  </si>
  <si>
    <t xml:space="preserve">            - tandíj</t>
  </si>
  <si>
    <t xml:space="preserve">       c., Egyéb alaptev.i bevételek</t>
  </si>
  <si>
    <t xml:space="preserve">       b.,Továbbszámlázott szolg.bevételei</t>
  </si>
  <si>
    <t xml:space="preserve">          - földterületek, közterület bérleti díja</t>
  </si>
  <si>
    <t xml:space="preserve">          - egyéb / gépjármű igénybevétele magán célra/</t>
  </si>
  <si>
    <t xml:space="preserve">        d., Kötbér, bírság, egyéb kártérítés / növényvéd.bírság/</t>
  </si>
  <si>
    <t xml:space="preserve">     D.) ÁFA bevételek visszatérülése</t>
  </si>
  <si>
    <t xml:space="preserve">          - ért. tárgyi eszk.és immat.javak áfa visszat.</t>
  </si>
  <si>
    <t xml:space="preserve">          - lekötött betétek, és értékpapírok kamatai</t>
  </si>
  <si>
    <t xml:space="preserve">          - egyéb sajátos bevételek</t>
  </si>
  <si>
    <t xml:space="preserve">          - lakosságszámhoz kötött támog.</t>
  </si>
  <si>
    <t>1.3.Kiegészítő támogatás a helyi önk.bérkiad.hoz</t>
  </si>
  <si>
    <t xml:space="preserve">   A., Kiegészítő tám. egyes közoktatási feladatok ellátására</t>
  </si>
  <si>
    <t xml:space="preserve">          - pedagógiai szakmai szolg. </t>
  </si>
  <si>
    <t xml:space="preserve">   B., Egyes szoc.feladatok kieg.támogatása</t>
  </si>
  <si>
    <t xml:space="preserve">          - szociális továbbképzés és szakvizsga</t>
  </si>
  <si>
    <t xml:space="preserve">          - önk.által szervezett közcélú fogl.tatás</t>
  </si>
  <si>
    <t>1.5.Címzett támogatások</t>
  </si>
  <si>
    <t>1.6. Céltámogatások</t>
  </si>
  <si>
    <t>1.7. Céljellegű decentralizált tám.</t>
  </si>
  <si>
    <t xml:space="preserve">          - gépek berendezések és felszerelések értékesítése </t>
  </si>
  <si>
    <t xml:space="preserve">          - immateriélis javak értékesítése</t>
  </si>
  <si>
    <t xml:space="preserve">          - önkormányzati lakás értékesítése</t>
  </si>
  <si>
    <t xml:space="preserve">          - önk.i lakótelek értékesítése</t>
  </si>
  <si>
    <t xml:space="preserve">          - államkötvény és egyéb értékpap.értékesítése</t>
  </si>
  <si>
    <t>IV. Kieg.sek, v.térülések, előző évi kp.i ktgv.i kieg.</t>
  </si>
  <si>
    <t>V. VÉGLEGESEN ÁTVETT PÉNZESZKÖZÖK</t>
  </si>
  <si>
    <t xml:space="preserve">          - gyermekélelmezési támogatás</t>
  </si>
  <si>
    <t xml:space="preserve">          - közlekedési támogatás</t>
  </si>
  <si>
    <t xml:space="preserve">VI. TÁMOGATÁSOK, KÖLCSÖNÖK VISSZATÉRÜLÉSE           </t>
  </si>
  <si>
    <t xml:space="preserve">          - Rókahegy visszatérülése</t>
  </si>
  <si>
    <t xml:space="preserve">VII. HITELEK           </t>
  </si>
  <si>
    <t xml:space="preserve">VIII. PÉNZFORGALOM NÉLKÜLI BEVÉTELEK           </t>
  </si>
  <si>
    <t xml:space="preserve">  2., Felhalmozási célú hitel, kötv. kibocs.           </t>
  </si>
  <si>
    <t xml:space="preserve">           - egyéb bevétel / könyvtári díj, kézműves tábor, szakkörök/</t>
  </si>
  <si>
    <t xml:space="preserve">          - egyéb bérbeadásból szárm.bev./ színpad, terembérlet /</t>
  </si>
  <si>
    <t xml:space="preserve">          - környezetvédelmi bírság /növényvédelmi bírság /</t>
  </si>
  <si>
    <t xml:space="preserve">          - szakmai fejlesztési feladatok, minőségfejlesztés</t>
  </si>
  <si>
    <t xml:space="preserve">          - iskola EÜ.-i feladatokra</t>
  </si>
  <si>
    <t>Normatív kötött felh.támogatások összesen :</t>
  </si>
  <si>
    <t xml:space="preserve">          - minőségfejl.feladat</t>
  </si>
  <si>
    <t>1., Önkormányzat állami támogatása</t>
  </si>
  <si>
    <t xml:space="preserve">          - pályázaton elnyert bevétel /Falu kp.fejlesztés nemörökv.</t>
  </si>
  <si>
    <t xml:space="preserve">          - egyes jöv.pótló támogatások kiegészítése (évközbeni)</t>
  </si>
  <si>
    <t xml:space="preserve">          - Műfüves sportpálya</t>
  </si>
  <si>
    <t xml:space="preserve">          - SZJA Normatív módon elosztott része</t>
  </si>
  <si>
    <t xml:space="preserve">          - vállalkozástól DMRV</t>
  </si>
  <si>
    <t xml:space="preserve">          - Építményadó</t>
  </si>
  <si>
    <t xml:space="preserve">            - házi gondozási díj/ ÖnO nappali</t>
  </si>
  <si>
    <t xml:space="preserve">          - lakbér bevétel</t>
  </si>
  <si>
    <t xml:space="preserve">          - Igazgatási bevételek/behajt eng./</t>
  </si>
  <si>
    <t xml:space="preserve">          - SZJA helyben maradó része </t>
  </si>
  <si>
    <t xml:space="preserve">          - gyermekvédelmi támogatás</t>
  </si>
  <si>
    <t xml:space="preserve">          - fordított áfa</t>
  </si>
  <si>
    <t xml:space="preserve">            - házi gondozási díj/ ÖNO nappali</t>
  </si>
  <si>
    <t xml:space="preserve">       c., Egyéb alaptev.i bevételek + bírság</t>
  </si>
  <si>
    <t xml:space="preserve">          - közművelődési támogatás</t>
  </si>
  <si>
    <t xml:space="preserve">          - alapfokú művészetoktatás</t>
  </si>
  <si>
    <t xml:space="preserve">            - étkezési térítési díjak / ÖNO nappali</t>
  </si>
  <si>
    <t xml:space="preserve">          - pályázaton elnyert bevétel /Óvodai pályázat (bölcsödé p.)</t>
  </si>
  <si>
    <t>e Ft</t>
  </si>
  <si>
    <t xml:space="preserve">          - védőnői szolg. működéséhez</t>
  </si>
  <si>
    <t xml:space="preserve">          - egyéb (szennyvíz rácsatlakozás)</t>
  </si>
  <si>
    <t>ÖNKORMÁNYZAT MŰK. BEVÉTELE MINDÖSSZESEN :</t>
  </si>
  <si>
    <t xml:space="preserve">          -Könyvtárfelújítás</t>
  </si>
  <si>
    <t xml:space="preserve">          - központi illetménykiegészítés</t>
  </si>
  <si>
    <t>V. VÉGLEGESEN ÁTVETT PÉNZESZKÖZÖK, TÁMOGATÁSÉRTÉKŰ BEVÉTELEK</t>
  </si>
  <si>
    <t xml:space="preserve">   b,Támogatásértékű bevétel állh.belülről</t>
  </si>
  <si>
    <t xml:space="preserve">        Helyi költségvetési szervtől:</t>
  </si>
  <si>
    <t xml:space="preserve">          - helyi önkormányzattól</t>
  </si>
  <si>
    <t>Működési célú pénzeszk.átvét, támogatásértékű bevétel összesen :</t>
  </si>
  <si>
    <t xml:space="preserve">          - ételhulladék értékesítése</t>
  </si>
  <si>
    <t xml:space="preserve">          - Kisebbségi működési támogatás</t>
  </si>
  <si>
    <t xml:space="preserve">          - népszámlálás lebonyolítása támogatás</t>
  </si>
  <si>
    <t xml:space="preserve">          - bérpótló támogatás</t>
  </si>
  <si>
    <t xml:space="preserve">          - helyi önkormányzati támogatás</t>
  </si>
  <si>
    <t xml:space="preserve">          - mozgáskorlátozott támogatás</t>
  </si>
  <si>
    <t xml:space="preserve">          -egyéb háztartásoktól</t>
  </si>
  <si>
    <t xml:space="preserve">            - Ig. szolg. díjbevétel</t>
  </si>
  <si>
    <t xml:space="preserve">            - Felügyeleti jell. Bevétel (Behajtási engedély)</t>
  </si>
  <si>
    <t xml:space="preserve">            - Bírság</t>
  </si>
  <si>
    <t xml:space="preserve">          - OTP szponzori támogatás</t>
  </si>
  <si>
    <t xml:space="preserve">          - egyéb bevétel</t>
  </si>
  <si>
    <t xml:space="preserve">           - egyéb továbbszámlázás</t>
  </si>
  <si>
    <t xml:space="preserve">          - pedagógus pótlék kiegészítés támogatása</t>
  </si>
  <si>
    <t xml:space="preserve">          - köztisztviselők, közalkalmazottak bérkompenzáció támogatás</t>
  </si>
  <si>
    <t xml:space="preserve">          - tankönyvtámogatás</t>
  </si>
  <si>
    <t xml:space="preserve">          - kedvezményes étkezés támogatása</t>
  </si>
  <si>
    <t xml:space="preserve">          - szakmai fejlesztési feladatok, informatikai fejlesztés</t>
  </si>
  <si>
    <t xml:space="preserve">           - egyéb bevétel / Műv.Ház)</t>
  </si>
  <si>
    <t xml:space="preserve">           - egyéb vevétel (Könyvtár)</t>
  </si>
  <si>
    <t xml:space="preserve">          - Irányító szervtől kapott támogatás</t>
  </si>
  <si>
    <t xml:space="preserve">          - Irányítő szervtől kapott támogatás</t>
  </si>
  <si>
    <t xml:space="preserve">            -gondozási díj</t>
  </si>
  <si>
    <t xml:space="preserve">          - ÁH-on kívülről nyújtött egyéb sajátos bevétel</t>
  </si>
  <si>
    <t xml:space="preserve">          -sírhely, sírásás</t>
  </si>
  <si>
    <t xml:space="preserve">          - egyéb központosított támogatások</t>
  </si>
  <si>
    <t>Bevételek</t>
  </si>
  <si>
    <t xml:space="preserve">BEVÉTELEK   </t>
  </si>
  <si>
    <t>i</t>
  </si>
  <si>
    <t xml:space="preserve"> Önkormányzat és Intézmények összesen</t>
  </si>
  <si>
    <t>adatok eFt-ban</t>
  </si>
  <si>
    <t>2013. évi eredeti előirányzat</t>
  </si>
  <si>
    <t>2013. évi költségvetés mód. III.27</t>
  </si>
  <si>
    <t>2013. évi költségvetés mód.IX.27.</t>
  </si>
  <si>
    <t>2013. évi előirányzat XII.31-i állapot (mód. 2014.04.02.)</t>
  </si>
  <si>
    <t>Teljesítés 2013.12.31.</t>
  </si>
  <si>
    <t>Változás százaléka</t>
  </si>
  <si>
    <t xml:space="preserve">            - házi gondozási díj,öno nappali </t>
  </si>
  <si>
    <t xml:space="preserve">            - Ig.szolg.díjbevétel, egyéb bevételek</t>
  </si>
  <si>
    <t xml:space="preserve">            - Felügyeleti jell bevétel</t>
  </si>
  <si>
    <t xml:space="preserve">           - egyéb bevétel (könyvtári díj, szakkörök, tábor)</t>
  </si>
  <si>
    <t xml:space="preserve">          - műfüves sportpálya bérbeadása</t>
  </si>
  <si>
    <t xml:space="preserve">          - lakóingatlan bérbeadása</t>
  </si>
  <si>
    <t xml:space="preserve">          - egyéb bérbeadásból szárm.bev./színpad, terembérlet/</t>
  </si>
  <si>
    <t xml:space="preserve">        d., Kötbér, bírság, egyéb kártérítés</t>
  </si>
  <si>
    <t xml:space="preserve">          - DMRV amortizációs díj+kiszáml.szennyv.</t>
  </si>
  <si>
    <t xml:space="preserve">         - Ig bevételek/ behajt eng./</t>
  </si>
  <si>
    <t xml:space="preserve">          - áh-on kívülről nyújtott egyéb sajátos bevétel</t>
  </si>
  <si>
    <t xml:space="preserve">           közbeszerzési pályázati dokumentáció értékesítése</t>
  </si>
  <si>
    <t xml:space="preserve">          - fordított Áfa</t>
  </si>
  <si>
    <t xml:space="preserve">  2., Önk. sajátos működ. Bevételei - Közhatalmi bevételek</t>
  </si>
  <si>
    <t xml:space="preserve">          - Idegenforgalmi adó tartózkodási idő után</t>
  </si>
  <si>
    <t xml:space="preserve">          - gépjármű adó helyben maradó része 40%</t>
  </si>
  <si>
    <t xml:space="preserve">          - gépjármúadó átengedett része 60%</t>
  </si>
  <si>
    <t>I. ÖNKORMÁNYZAT MŰK.BEVÉTELE MINDÖSSZESEN :</t>
  </si>
  <si>
    <t xml:space="preserve">          - önkormányzati hivatal működésének támogatása</t>
  </si>
  <si>
    <t xml:space="preserve">          - település üzemeltetéshez kapcsolódó feladatellátás</t>
  </si>
  <si>
    <t xml:space="preserve">          - egyéb kötelező önkormányzati feladatok támogatása</t>
  </si>
  <si>
    <t xml:space="preserve">          - beszámítás összege (adók miatt)</t>
  </si>
  <si>
    <t xml:space="preserve">          - óvodapedagógusok és azok munkáját segítők bártámogatása</t>
  </si>
  <si>
    <t xml:space="preserve">          - óvodaműködtetésitámogatás</t>
  </si>
  <si>
    <t xml:space="preserve">          - ingyenes és kedvezményes gyermekétkeztetés támogatása</t>
  </si>
  <si>
    <t xml:space="preserve">          - hozzájárulás a pénzbeli szociális ellátásokhoz</t>
  </si>
  <si>
    <t xml:space="preserve">          - egyes szociális és gyermekjóléti feladato támogatása</t>
  </si>
  <si>
    <t xml:space="preserve">          - egyes jövedelempótló támogatások kiegészítése</t>
  </si>
  <si>
    <t xml:space="preserve">          - könyvtári és közművelődési feladatok támogatása</t>
  </si>
  <si>
    <t xml:space="preserve">          - üdülőhelyi feladatok támogatása</t>
  </si>
  <si>
    <t xml:space="preserve">          - lakott külterülettel kapcsolatos feladatok támogatása</t>
  </si>
  <si>
    <t>II.Önkormányzat költségvet.támog.összesen :</t>
  </si>
  <si>
    <t>III. FELHALMOZÁSI ÉS TŐKEJELLEGŰ BEVÉTELEK</t>
  </si>
  <si>
    <r>
      <t xml:space="preserve">III. Felhalmozási és tőkejell.bevételek összesen </t>
    </r>
    <r>
      <rPr>
        <b/>
        <sz val="10"/>
        <rFont val="Arial"/>
        <family val="2"/>
      </rPr>
      <t>:</t>
    </r>
  </si>
  <si>
    <t xml:space="preserve">          - vállalkozástól (DMRV Rt)</t>
  </si>
  <si>
    <t xml:space="preserve">   b, Támogatásértékű működési bevétel ÁH szervtől</t>
  </si>
  <si>
    <t xml:space="preserve">          - kisebbségi működési támogatás</t>
  </si>
  <si>
    <t xml:space="preserve">          - népszámlálás  lebonyolítása támogatás</t>
  </si>
  <si>
    <t xml:space="preserve">          - irányító szervtől kapott támogatás</t>
  </si>
  <si>
    <t>Működési célú pénzeszk.átvét., támogatásértékű bevétel összesen :</t>
  </si>
  <si>
    <t>2. Felhalmozás célú pénzeszk. átvétel, támogatásértékű bevétel</t>
  </si>
  <si>
    <t xml:space="preserve">          -vállalkozástól DMRV.</t>
  </si>
  <si>
    <t xml:space="preserve">          -nonprofit</t>
  </si>
  <si>
    <t xml:space="preserve">          - egyéb háztartásoktól</t>
  </si>
  <si>
    <t xml:space="preserve">          - egyéb szennyvíz rácsatlakozás és haszn.</t>
  </si>
  <si>
    <t xml:space="preserve">  b., Támogatásértékű felhalmozási bevétel EU-s programokra</t>
  </si>
  <si>
    <t xml:space="preserve">          - pályázaton elnyert bevétel /bölcsöde pályázat</t>
  </si>
  <si>
    <t xml:space="preserve">          - pályázaton elnyert bevétel (Dózsa Gy. 18. könyvtár felújítása)</t>
  </si>
  <si>
    <t xml:space="preserve">Felhalmozási célú pénzeszköz átvétel összesen : </t>
  </si>
  <si>
    <t xml:space="preserve">V. Véglegesen átvett pénzeszközök, támogatásértékű bevételek összesen :          </t>
  </si>
  <si>
    <t xml:space="preserve">  1., Államháztartáson belülről   </t>
  </si>
  <si>
    <t xml:space="preserve">VI. Támogatási kölcsönök visszatérülése összesen :          </t>
  </si>
  <si>
    <t xml:space="preserve">  2., Felhalmozási célú hitel, közp. ktv. átvállalt része        </t>
  </si>
  <si>
    <t xml:space="preserve">VII. Hitelek összesen :          </t>
  </si>
  <si>
    <t xml:space="preserve"> </t>
  </si>
  <si>
    <t>2013. évi beszámoló</t>
  </si>
  <si>
    <t xml:space="preserve">  2., Önk. sajátos működ. Bevételei -Közhatalmi bevételek</t>
  </si>
  <si>
    <t>1.1.Települési önkormányzatok működésének támogatása</t>
  </si>
  <si>
    <t>1.2.Egyes köznevelési és gyermekétkeztetési feladatok ellátása:</t>
  </si>
  <si>
    <t>1.3.Szociális és gyermekjóléti feladatok támogatása:</t>
  </si>
  <si>
    <t>1.4.Kulturális feladatok támogatása:</t>
  </si>
  <si>
    <t>1.5.Központosított előirányzatok:</t>
  </si>
  <si>
    <t>Üröm Község 2013.évi beszámoló</t>
  </si>
  <si>
    <t>9-es űrlapról</t>
  </si>
  <si>
    <t xml:space="preserve">          - egyéb bírság</t>
  </si>
  <si>
    <t>1.6.Szerkezetátalakítási tartalék</t>
  </si>
  <si>
    <t>1.7.Egyéb műk. Célú közp.támog.</t>
  </si>
  <si>
    <t xml:space="preserve">949 900 Kossuth Lajos Közösségi Ház </t>
  </si>
  <si>
    <t>910 123 Könyvtár</t>
  </si>
  <si>
    <t>562912  Óvodai intézményi közétkeztetés</t>
  </si>
  <si>
    <t>562 913 Iskolai intézményi közétkeztetés</t>
  </si>
  <si>
    <t>881 011 Üröm Község Idősek Klubja</t>
  </si>
  <si>
    <t>889 922 Házi Segítségnyújtás Idősek Klubja</t>
  </si>
  <si>
    <t>889 921 Szociális étkeztetés</t>
  </si>
  <si>
    <t>889 101 Üröm Község Hóvirág Bölcsöde</t>
  </si>
  <si>
    <t xml:space="preserve">            - gondozási díj</t>
  </si>
  <si>
    <t>960 302 Köztemető fenntartási feladatok</t>
  </si>
  <si>
    <t xml:space="preserve">          -lakbér</t>
  </si>
  <si>
    <t xml:space="preserve">                - hitel átvállalás</t>
  </si>
  <si>
    <t>Ürömi Polgármesteri Hivatal 841 126</t>
  </si>
  <si>
    <t xml:space="preserve">          - gépjármúadó átengedett része 60%    38 864 e ft</t>
  </si>
  <si>
    <t>562917 Munkahelyi étkeztetés</t>
  </si>
  <si>
    <t xml:space="preserve"> 841 126 Üröm Község Önkormányzata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</si>
</sst>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0.0000"/>
    <numFmt numFmtId="177" formatCode="#,##0.0"/>
    <numFmt numFmtId="178" formatCode="0.0%"/>
    <numFmt numFmtId="179" formatCode="0.000%"/>
    <numFmt numFmtId="180" formatCode="0.0000%"/>
    <numFmt numFmtId="181" formatCode="_(* #,##0.000_);_(* \(#,##0.000\);_(* &quot;-&quot;??_);_(@_)"/>
    <numFmt numFmtId="182" formatCode="_(* #,##0.0000_);_(* \(#,##0.00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>
      <alignment/>
    </xf>
    <xf numFmtId="0" fontId="1" fillId="32" borderId="11" xfId="0" applyFont="1" applyFill="1" applyBorder="1" applyAlignment="1">
      <alignment/>
    </xf>
    <xf numFmtId="0" fontId="2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/>
    </xf>
    <xf numFmtId="0" fontId="1" fillId="32" borderId="11" xfId="0" applyFont="1" applyFill="1" applyBorder="1" applyAlignment="1">
      <alignment horizontal="right"/>
    </xf>
    <xf numFmtId="0" fontId="0" fillId="32" borderId="11" xfId="0" applyFill="1" applyBorder="1" applyAlignment="1">
      <alignment horizontal="left"/>
    </xf>
    <xf numFmtId="0" fontId="2" fillId="32" borderId="11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1" fillId="32" borderId="11" xfId="0" applyFont="1" applyFill="1" applyBorder="1" applyAlignment="1">
      <alignment horizontal="left"/>
    </xf>
    <xf numFmtId="0" fontId="2" fillId="32" borderId="14" xfId="0" applyFont="1" applyFill="1" applyBorder="1" applyAlignment="1">
      <alignment/>
    </xf>
    <xf numFmtId="0" fontId="1" fillId="32" borderId="10" xfId="0" applyFont="1" applyFill="1" applyBorder="1" applyAlignment="1">
      <alignment horizontal="right"/>
    </xf>
    <xf numFmtId="0" fontId="0" fillId="32" borderId="10" xfId="0" applyFont="1" applyFill="1" applyBorder="1" applyAlignment="1">
      <alignment/>
    </xf>
    <xf numFmtId="3" fontId="0" fillId="32" borderId="11" xfId="0" applyNumberFormat="1" applyFill="1" applyBorder="1" applyAlignment="1">
      <alignment/>
    </xf>
    <xf numFmtId="3" fontId="1" fillId="32" borderId="11" xfId="0" applyNumberFormat="1" applyFont="1" applyFill="1" applyBorder="1" applyAlignment="1">
      <alignment/>
    </xf>
    <xf numFmtId="3" fontId="0" fillId="32" borderId="15" xfId="0" applyNumberFormat="1" applyFill="1" applyBorder="1" applyAlignment="1">
      <alignment/>
    </xf>
    <xf numFmtId="3" fontId="0" fillId="32" borderId="11" xfId="0" applyNumberFormat="1" applyFont="1" applyFill="1" applyBorder="1" applyAlignment="1">
      <alignment/>
    </xf>
    <xf numFmtId="3" fontId="4" fillId="32" borderId="11" xfId="0" applyNumberFormat="1" applyFont="1" applyFill="1" applyBorder="1" applyAlignment="1">
      <alignment/>
    </xf>
    <xf numFmtId="3" fontId="0" fillId="32" borderId="16" xfId="0" applyNumberFormat="1" applyFill="1" applyBorder="1" applyAlignment="1">
      <alignment/>
    </xf>
    <xf numFmtId="3" fontId="0" fillId="32" borderId="17" xfId="0" applyNumberFormat="1" applyFill="1" applyBorder="1" applyAlignment="1">
      <alignment/>
    </xf>
    <xf numFmtId="3" fontId="0" fillId="32" borderId="10" xfId="0" applyNumberFormat="1" applyFill="1" applyBorder="1" applyAlignment="1">
      <alignment/>
    </xf>
    <xf numFmtId="3" fontId="1" fillId="32" borderId="10" xfId="0" applyNumberFormat="1" applyFont="1" applyFill="1" applyBorder="1" applyAlignment="1">
      <alignment/>
    </xf>
    <xf numFmtId="3" fontId="0" fillId="32" borderId="10" xfId="0" applyNumberFormat="1" applyFont="1" applyFill="1" applyBorder="1" applyAlignment="1">
      <alignment/>
    </xf>
    <xf numFmtId="3" fontId="4" fillId="32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 horizontal="left"/>
    </xf>
    <xf numFmtId="0" fontId="3" fillId="37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7" fillId="35" borderId="10" xfId="0" applyFont="1" applyFill="1" applyBorder="1" applyAlignment="1">
      <alignment horizontal="left"/>
    </xf>
    <xf numFmtId="0" fontId="3" fillId="37" borderId="11" xfId="0" applyFont="1" applyFill="1" applyBorder="1" applyAlignment="1">
      <alignment horizontal="left"/>
    </xf>
    <xf numFmtId="0" fontId="2" fillId="36" borderId="11" xfId="0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1" fillId="36" borderId="11" xfId="0" applyNumberFormat="1" applyFont="1" applyFill="1" applyBorder="1" applyAlignment="1">
      <alignment/>
    </xf>
    <xf numFmtId="0" fontId="1" fillId="32" borderId="18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3" fontId="0" fillId="32" borderId="19" xfId="0" applyNumberFormat="1" applyFill="1" applyBorder="1" applyAlignment="1">
      <alignment/>
    </xf>
    <xf numFmtId="0" fontId="1" fillId="32" borderId="11" xfId="0" applyFont="1" applyFill="1" applyBorder="1" applyAlignment="1">
      <alignment wrapText="1"/>
    </xf>
    <xf numFmtId="0" fontId="2" fillId="32" borderId="19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left"/>
    </xf>
    <xf numFmtId="0" fontId="1" fillId="32" borderId="19" xfId="0" applyFont="1" applyFill="1" applyBorder="1" applyAlignment="1">
      <alignment horizontal="left"/>
    </xf>
    <xf numFmtId="0" fontId="0" fillId="32" borderId="19" xfId="0" applyFont="1" applyFill="1" applyBorder="1" applyAlignment="1">
      <alignment/>
    </xf>
    <xf numFmtId="0" fontId="0" fillId="32" borderId="15" xfId="0" applyFill="1" applyBorder="1" applyAlignment="1">
      <alignment horizontal="left"/>
    </xf>
    <xf numFmtId="0" fontId="2" fillId="32" borderId="15" xfId="0" applyFont="1" applyFill="1" applyBorder="1" applyAlignment="1">
      <alignment/>
    </xf>
    <xf numFmtId="0" fontId="3" fillId="38" borderId="10" xfId="0" applyFont="1" applyFill="1" applyBorder="1" applyAlignment="1">
      <alignment horizontal="left"/>
    </xf>
    <xf numFmtId="3" fontId="1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/>
    </xf>
    <xf numFmtId="3" fontId="1" fillId="38" borderId="10" xfId="0" applyNumberFormat="1" applyFont="1" applyFill="1" applyBorder="1" applyAlignment="1">
      <alignment/>
    </xf>
    <xf numFmtId="0" fontId="1" fillId="35" borderId="11" xfId="0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0" fontId="1" fillId="38" borderId="11" xfId="0" applyFont="1" applyFill="1" applyBorder="1" applyAlignment="1">
      <alignment/>
    </xf>
    <xf numFmtId="3" fontId="1" fillId="38" borderId="11" xfId="0" applyNumberFormat="1" applyFont="1" applyFill="1" applyBorder="1" applyAlignment="1">
      <alignment/>
    </xf>
    <xf numFmtId="0" fontId="3" fillId="38" borderId="11" xfId="0" applyFont="1" applyFill="1" applyBorder="1" applyAlignment="1">
      <alignment horizontal="left"/>
    </xf>
    <xf numFmtId="3" fontId="1" fillId="38" borderId="17" xfId="0" applyNumberFormat="1" applyFont="1" applyFill="1" applyBorder="1" applyAlignment="1">
      <alignment/>
    </xf>
    <xf numFmtId="0" fontId="1" fillId="38" borderId="11" xfId="0" applyFont="1" applyFill="1" applyBorder="1" applyAlignment="1">
      <alignment/>
    </xf>
    <xf numFmtId="3" fontId="1" fillId="38" borderId="11" xfId="0" applyNumberFormat="1" applyFont="1" applyFill="1" applyBorder="1" applyAlignment="1">
      <alignment/>
    </xf>
    <xf numFmtId="0" fontId="2" fillId="38" borderId="11" xfId="0" applyFont="1" applyFill="1" applyBorder="1" applyAlignment="1">
      <alignment/>
    </xf>
    <xf numFmtId="3" fontId="0" fillId="38" borderId="17" xfId="0" applyNumberFormat="1" applyFill="1" applyBorder="1" applyAlignment="1">
      <alignment/>
    </xf>
    <xf numFmtId="173" fontId="0" fillId="32" borderId="11" xfId="40" applyNumberFormat="1" applyFont="1" applyFill="1" applyBorder="1" applyAlignment="1">
      <alignment/>
    </xf>
    <xf numFmtId="173" fontId="1" fillId="34" borderId="17" xfId="40" applyNumberFormat="1" applyFont="1" applyFill="1" applyBorder="1" applyAlignment="1">
      <alignment/>
    </xf>
    <xf numFmtId="173" fontId="1" fillId="32" borderId="11" xfId="40" applyNumberFormat="1" applyFont="1" applyFill="1" applyBorder="1" applyAlignment="1">
      <alignment/>
    </xf>
    <xf numFmtId="173" fontId="0" fillId="32" borderId="19" xfId="40" applyNumberFormat="1" applyFont="1" applyFill="1" applyBorder="1" applyAlignment="1">
      <alignment/>
    </xf>
    <xf numFmtId="0" fontId="9" fillId="35" borderId="11" xfId="0" applyFont="1" applyFill="1" applyBorder="1" applyAlignment="1">
      <alignment/>
    </xf>
    <xf numFmtId="3" fontId="9" fillId="35" borderId="11" xfId="0" applyNumberFormat="1" applyFont="1" applyFill="1" applyBorder="1" applyAlignment="1">
      <alignment/>
    </xf>
    <xf numFmtId="0" fontId="9" fillId="38" borderId="11" xfId="0" applyFont="1" applyFill="1" applyBorder="1" applyAlignment="1">
      <alignment/>
    </xf>
    <xf numFmtId="3" fontId="9" fillId="38" borderId="11" xfId="0" applyNumberFormat="1" applyFont="1" applyFill="1" applyBorder="1" applyAlignment="1">
      <alignment/>
    </xf>
    <xf numFmtId="173" fontId="0" fillId="32" borderId="11" xfId="40" applyNumberFormat="1" applyFont="1" applyFill="1" applyBorder="1" applyAlignment="1">
      <alignment/>
    </xf>
    <xf numFmtId="0" fontId="2" fillId="32" borderId="12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vertical="center" wrapText="1"/>
    </xf>
    <xf numFmtId="3" fontId="0" fillId="32" borderId="13" xfId="0" applyNumberFormat="1" applyFill="1" applyBorder="1" applyAlignment="1">
      <alignment/>
    </xf>
    <xf numFmtId="3" fontId="0" fillId="39" borderId="11" xfId="0" applyNumberForma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1" fillId="5" borderId="11" xfId="0" applyFont="1" applyFill="1" applyBorder="1" applyAlignment="1">
      <alignment horizontal="left"/>
    </xf>
    <xf numFmtId="3" fontId="1" fillId="5" borderId="11" xfId="0" applyNumberFormat="1" applyFont="1" applyFill="1" applyBorder="1" applyAlignment="1">
      <alignment/>
    </xf>
    <xf numFmtId="0" fontId="3" fillId="5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3" fillId="5" borderId="18" xfId="0" applyFont="1" applyFill="1" applyBorder="1" applyAlignment="1">
      <alignment/>
    </xf>
    <xf numFmtId="3" fontId="1" fillId="5" borderId="18" xfId="0" applyNumberFormat="1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3" fillId="5" borderId="11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3" fontId="1" fillId="37" borderId="11" xfId="0" applyNumberFormat="1" applyFont="1" applyFill="1" applyBorder="1" applyAlignment="1">
      <alignment/>
    </xf>
    <xf numFmtId="0" fontId="0" fillId="32" borderId="20" xfId="0" applyFill="1" applyBorder="1" applyAlignment="1">
      <alignment/>
    </xf>
    <xf numFmtId="0" fontId="0" fillId="33" borderId="20" xfId="0" applyFill="1" applyBorder="1" applyAlignment="1">
      <alignment/>
    </xf>
    <xf numFmtId="0" fontId="1" fillId="37" borderId="11" xfId="0" applyFont="1" applyFill="1" applyBorder="1" applyAlignment="1">
      <alignment/>
    </xf>
    <xf numFmtId="0" fontId="8" fillId="40" borderId="14" xfId="0" applyFont="1" applyFill="1" applyBorder="1" applyAlignment="1">
      <alignment/>
    </xf>
    <xf numFmtId="3" fontId="6" fillId="40" borderId="11" xfId="0" applyNumberFormat="1" applyFont="1" applyFill="1" applyBorder="1" applyAlignment="1">
      <alignment/>
    </xf>
    <xf numFmtId="0" fontId="2" fillId="32" borderId="20" xfId="0" applyFont="1" applyFill="1" applyBorder="1" applyAlignment="1">
      <alignment/>
    </xf>
    <xf numFmtId="3" fontId="0" fillId="32" borderId="21" xfId="0" applyNumberForma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0" xfId="0" applyFont="1" applyFill="1" applyBorder="1" applyAlignment="1">
      <alignment horizontal="right"/>
    </xf>
    <xf numFmtId="3" fontId="1" fillId="34" borderId="21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32" borderId="2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32" borderId="20" xfId="0" applyFont="1" applyFill="1" applyBorder="1" applyAlignment="1">
      <alignment horizontal="left"/>
    </xf>
    <xf numFmtId="0" fontId="1" fillId="32" borderId="20" xfId="0" applyFont="1" applyFill="1" applyBorder="1" applyAlignment="1">
      <alignment horizontal="right"/>
    </xf>
    <xf numFmtId="3" fontId="1" fillId="34" borderId="21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right"/>
    </xf>
    <xf numFmtId="3" fontId="1" fillId="34" borderId="21" xfId="0" applyNumberFormat="1" applyFont="1" applyFill="1" applyBorder="1" applyAlignment="1">
      <alignment horizontal="right"/>
    </xf>
    <xf numFmtId="3" fontId="1" fillId="34" borderId="17" xfId="0" applyNumberFormat="1" applyFont="1" applyFill="1" applyBorder="1" applyAlignment="1">
      <alignment horizontal="right"/>
    </xf>
    <xf numFmtId="0" fontId="0" fillId="32" borderId="20" xfId="0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37" borderId="20" xfId="0" applyFill="1" applyBorder="1" applyAlignment="1">
      <alignment/>
    </xf>
    <xf numFmtId="3" fontId="1" fillId="37" borderId="21" xfId="0" applyNumberFormat="1" applyFont="1" applyFill="1" applyBorder="1" applyAlignment="1">
      <alignment/>
    </xf>
    <xf numFmtId="3" fontId="0" fillId="37" borderId="17" xfId="0" applyNumberFormat="1" applyFill="1" applyBorder="1" applyAlignment="1">
      <alignment/>
    </xf>
    <xf numFmtId="0" fontId="6" fillId="40" borderId="20" xfId="0" applyFont="1" applyFill="1" applyBorder="1" applyAlignment="1">
      <alignment/>
    </xf>
    <xf numFmtId="3" fontId="6" fillId="40" borderId="10" xfId="0" applyNumberFormat="1" applyFont="1" applyFill="1" applyBorder="1" applyAlignment="1">
      <alignment/>
    </xf>
    <xf numFmtId="3" fontId="6" fillId="40" borderId="21" xfId="0" applyNumberFormat="1" applyFont="1" applyFill="1" applyBorder="1" applyAlignment="1">
      <alignment/>
    </xf>
    <xf numFmtId="3" fontId="6" fillId="40" borderId="17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6" fillId="40" borderId="14" xfId="0" applyFont="1" applyFill="1" applyBorder="1" applyAlignment="1">
      <alignment horizontal="left" vertical="center" wrapText="1" shrinkToFit="1"/>
    </xf>
    <xf numFmtId="41" fontId="6" fillId="40" borderId="22" xfId="0" applyNumberFormat="1" applyFont="1" applyFill="1" applyBorder="1" applyAlignment="1">
      <alignment horizontal="right" vertical="center" wrapText="1" shrinkToFit="1"/>
    </xf>
    <xf numFmtId="0" fontId="6" fillId="40" borderId="12" xfId="0" applyFont="1" applyFill="1" applyBorder="1" applyAlignment="1">
      <alignment horizontal="left" vertical="center" wrapText="1" shrinkToFit="1"/>
    </xf>
    <xf numFmtId="0" fontId="6" fillId="40" borderId="12" xfId="0" applyFont="1" applyFill="1" applyBorder="1" applyAlignment="1">
      <alignment horizontal="right" vertical="center" wrapText="1" shrinkToFit="1"/>
    </xf>
    <xf numFmtId="0" fontId="3" fillId="5" borderId="11" xfId="0" applyFont="1" applyFill="1" applyBorder="1" applyAlignment="1">
      <alignment wrapText="1"/>
    </xf>
    <xf numFmtId="0" fontId="1" fillId="5" borderId="11" xfId="0" applyFont="1" applyFill="1" applyBorder="1" applyAlignment="1">
      <alignment/>
    </xf>
    <xf numFmtId="3" fontId="0" fillId="5" borderId="11" xfId="0" applyNumberFormat="1" applyFill="1" applyBorder="1" applyAlignment="1">
      <alignment/>
    </xf>
    <xf numFmtId="0" fontId="6" fillId="40" borderId="23" xfId="0" applyFont="1" applyFill="1" applyBorder="1" applyAlignment="1">
      <alignment horizontal="left" vertical="center" wrapText="1" shrinkToFit="1"/>
    </xf>
    <xf numFmtId="3" fontId="6" fillId="40" borderId="22" xfId="0" applyNumberFormat="1" applyFont="1" applyFill="1" applyBorder="1" applyAlignment="1">
      <alignment horizontal="right" vertical="center" wrapText="1" shrinkToFit="1"/>
    </xf>
    <xf numFmtId="0" fontId="0" fillId="32" borderId="24" xfId="0" applyFill="1" applyBorder="1" applyAlignment="1">
      <alignment/>
    </xf>
    <xf numFmtId="3" fontId="0" fillId="32" borderId="25" xfId="0" applyNumberFormat="1" applyFill="1" applyBorder="1" applyAlignment="1">
      <alignment/>
    </xf>
    <xf numFmtId="3" fontId="0" fillId="32" borderId="26" xfId="0" applyNumberFormat="1" applyFill="1" applyBorder="1" applyAlignment="1">
      <alignment/>
    </xf>
    <xf numFmtId="0" fontId="0" fillId="0" borderId="27" xfId="0" applyBorder="1" applyAlignment="1">
      <alignment/>
    </xf>
    <xf numFmtId="0" fontId="6" fillId="40" borderId="22" xfId="0" applyFont="1" applyFill="1" applyBorder="1" applyAlignment="1">
      <alignment horizontal="right" vertical="center" wrapText="1" shrinkToFit="1"/>
    </xf>
    <xf numFmtId="3" fontId="1" fillId="36" borderId="11" xfId="0" applyNumberFormat="1" applyFont="1" applyFill="1" applyBorder="1" applyAlignment="1">
      <alignment/>
    </xf>
    <xf numFmtId="0" fontId="2" fillId="41" borderId="14" xfId="0" applyFont="1" applyFill="1" applyBorder="1" applyAlignment="1">
      <alignment/>
    </xf>
    <xf numFmtId="3" fontId="1" fillId="41" borderId="14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1" fillId="0" borderId="0" xfId="0" applyNumberFormat="1" applyFont="1" applyAlignment="1">
      <alignment horizontal="righ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/>
    </xf>
    <xf numFmtId="173" fontId="0" fillId="32" borderId="19" xfId="42" applyNumberFormat="1" applyFont="1" applyFill="1" applyBorder="1" applyAlignment="1">
      <alignment/>
    </xf>
    <xf numFmtId="173" fontId="0" fillId="32" borderId="11" xfId="42" applyNumberFormat="1" applyFont="1" applyFill="1" applyBorder="1" applyAlignment="1">
      <alignment/>
    </xf>
    <xf numFmtId="173" fontId="0" fillId="32" borderId="11" xfId="42" applyNumberFormat="1" applyFont="1" applyFill="1" applyBorder="1" applyAlignment="1">
      <alignment/>
    </xf>
    <xf numFmtId="173" fontId="1" fillId="34" borderId="17" xfId="42" applyNumberFormat="1" applyFont="1" applyFill="1" applyBorder="1" applyAlignment="1">
      <alignment/>
    </xf>
    <xf numFmtId="173" fontId="1" fillId="32" borderId="11" xfId="42" applyNumberFormat="1" applyFont="1" applyFill="1" applyBorder="1" applyAlignment="1">
      <alignment/>
    </xf>
    <xf numFmtId="3" fontId="9" fillId="38" borderId="18" xfId="0" applyNumberFormat="1" applyFont="1" applyFill="1" applyBorder="1" applyAlignment="1">
      <alignment/>
    </xf>
    <xf numFmtId="0" fontId="2" fillId="32" borderId="29" xfId="0" applyFont="1" applyFill="1" applyBorder="1" applyAlignment="1">
      <alignment/>
    </xf>
    <xf numFmtId="3" fontId="0" fillId="32" borderId="30" xfId="0" applyNumberFormat="1" applyFill="1" applyBorder="1" applyAlignment="1">
      <alignment/>
    </xf>
    <xf numFmtId="0" fontId="1" fillId="32" borderId="31" xfId="0" applyFont="1" applyFill="1" applyBorder="1" applyAlignment="1">
      <alignment/>
    </xf>
    <xf numFmtId="0" fontId="0" fillId="0" borderId="11" xfId="0" applyBorder="1" applyAlignment="1">
      <alignment/>
    </xf>
    <xf numFmtId="0" fontId="0" fillId="32" borderId="31" xfId="0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31" xfId="0" applyFill="1" applyBorder="1" applyAlignment="1">
      <alignment/>
    </xf>
    <xf numFmtId="3" fontId="0" fillId="0" borderId="18" xfId="0" applyNumberFormat="1" applyBorder="1" applyAlignment="1">
      <alignment/>
    </xf>
    <xf numFmtId="0" fontId="0" fillId="32" borderId="31" xfId="0" applyFont="1" applyFill="1" applyBorder="1" applyAlignment="1">
      <alignment horizontal="left"/>
    </xf>
    <xf numFmtId="3" fontId="1" fillId="34" borderId="32" xfId="0" applyNumberFormat="1" applyFont="1" applyFill="1" applyBorder="1" applyAlignment="1">
      <alignment/>
    </xf>
    <xf numFmtId="3" fontId="0" fillId="32" borderId="18" xfId="0" applyNumberFormat="1" applyFill="1" applyBorder="1" applyAlignment="1">
      <alignment/>
    </xf>
    <xf numFmtId="0" fontId="0" fillId="32" borderId="31" xfId="0" applyFont="1" applyFill="1" applyBorder="1" applyAlignment="1">
      <alignment/>
    </xf>
    <xf numFmtId="0" fontId="10" fillId="32" borderId="0" xfId="0" applyFont="1" applyFill="1" applyBorder="1" applyAlignment="1">
      <alignment horizontal="center" vertical="center"/>
    </xf>
    <xf numFmtId="0" fontId="11" fillId="32" borderId="33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1" fillId="32" borderId="35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center" wrapText="1"/>
    </xf>
    <xf numFmtId="0" fontId="1" fillId="32" borderId="38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42"/>
  <sheetViews>
    <sheetView tabSelected="1" view="pageBreakPreview" zoomScale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A94" sqref="A94:A95"/>
    </sheetView>
  </sheetViews>
  <sheetFormatPr defaultColWidth="9.140625" defaultRowHeight="12.75"/>
  <cols>
    <col min="1" max="1" width="64.57421875" style="0" customWidth="1"/>
    <col min="2" max="2" width="13.7109375" style="0" customWidth="1"/>
    <col min="3" max="4" width="13.7109375" style="0" hidden="1" customWidth="1"/>
    <col min="5" max="6" width="13.7109375" style="158" customWidth="1"/>
    <col min="7" max="7" width="13.7109375" style="0" customWidth="1"/>
  </cols>
  <sheetData>
    <row r="3" spans="1:7" ht="22.5" customHeight="1">
      <c r="A3" s="180" t="s">
        <v>287</v>
      </c>
      <c r="B3" s="180"/>
      <c r="C3" s="180"/>
      <c r="D3" s="180"/>
      <c r="E3" s="180"/>
      <c r="F3" s="180"/>
      <c r="G3" s="180"/>
    </row>
    <row r="4" spans="1:7" ht="22.5" customHeight="1">
      <c r="A4" s="180" t="s">
        <v>217</v>
      </c>
      <c r="B4" s="180"/>
      <c r="C4" s="180"/>
      <c r="D4" s="180"/>
      <c r="E4" s="180"/>
      <c r="F4" s="180"/>
      <c r="G4" s="180"/>
    </row>
    <row r="5" spans="1:7" ht="22.5" customHeight="1">
      <c r="A5" s="180" t="s">
        <v>214</v>
      </c>
      <c r="B5" s="180"/>
      <c r="C5" s="180"/>
      <c r="D5" s="180"/>
      <c r="E5" s="180"/>
      <c r="F5" s="180"/>
      <c r="G5" s="180"/>
    </row>
    <row r="6" spans="1:7" ht="15" customHeight="1" thickBot="1">
      <c r="A6" s="181" t="s">
        <v>218</v>
      </c>
      <c r="B6" s="181"/>
      <c r="C6" s="181"/>
      <c r="D6" s="181"/>
      <c r="E6" s="181"/>
      <c r="F6" s="181"/>
      <c r="G6" s="181"/>
    </row>
    <row r="7" spans="1:7" ht="68.25" customHeight="1" thickBot="1">
      <c r="A7" s="88" t="s">
        <v>0</v>
      </c>
      <c r="B7" s="89" t="s">
        <v>219</v>
      </c>
      <c r="C7" s="89" t="s">
        <v>220</v>
      </c>
      <c r="D7" s="89" t="s">
        <v>221</v>
      </c>
      <c r="E7" s="89" t="s">
        <v>222</v>
      </c>
      <c r="F7" s="89" t="s">
        <v>223</v>
      </c>
      <c r="G7" s="89" t="s">
        <v>224</v>
      </c>
    </row>
    <row r="8" spans="1:7" ht="15.75">
      <c r="A8" s="11" t="s">
        <v>1</v>
      </c>
      <c r="B8" s="91"/>
      <c r="C8" s="91"/>
      <c r="D8" s="91"/>
      <c r="E8" s="91"/>
      <c r="F8" s="91"/>
      <c r="G8" s="91"/>
    </row>
    <row r="9" spans="1:7" ht="15.75">
      <c r="A9" s="10" t="s">
        <v>2</v>
      </c>
      <c r="B9" s="16"/>
      <c r="C9" s="16"/>
      <c r="D9" s="16"/>
      <c r="E9" s="16"/>
      <c r="F9" s="16"/>
      <c r="G9" s="16"/>
    </row>
    <row r="10" spans="1:7" ht="12.75">
      <c r="A10" s="5" t="s">
        <v>75</v>
      </c>
      <c r="B10" s="16"/>
      <c r="C10" s="16"/>
      <c r="D10" s="16"/>
      <c r="E10" s="16"/>
      <c r="F10" s="16"/>
      <c r="G10" s="16"/>
    </row>
    <row r="11" spans="1:7" ht="12.75">
      <c r="A11" s="4" t="s">
        <v>3</v>
      </c>
      <c r="B11" s="16"/>
      <c r="C11" s="16"/>
      <c r="D11" s="16"/>
      <c r="E11" s="16"/>
      <c r="F11" s="16"/>
      <c r="G11" s="16"/>
    </row>
    <row r="12" spans="1:7" ht="12.75">
      <c r="A12" s="4" t="s">
        <v>116</v>
      </c>
      <c r="B12" s="16">
        <v>49075</v>
      </c>
      <c r="C12" s="16">
        <v>49075</v>
      </c>
      <c r="D12" s="16">
        <v>49075</v>
      </c>
      <c r="E12" s="16">
        <v>49075</v>
      </c>
      <c r="F12" s="16">
        <v>73417</v>
      </c>
      <c r="G12" s="16">
        <f>F12/E12*100</f>
        <v>149.60163015792153</v>
      </c>
    </row>
    <row r="13" spans="1:7" ht="12.75">
      <c r="A13" s="4" t="s">
        <v>225</v>
      </c>
      <c r="B13" s="16">
        <v>7805</v>
      </c>
      <c r="C13" s="16">
        <v>7805</v>
      </c>
      <c r="D13" s="16">
        <v>7805</v>
      </c>
      <c r="E13" s="16">
        <v>7805</v>
      </c>
      <c r="F13" s="16">
        <v>12445</v>
      </c>
      <c r="G13" s="16">
        <f aca="true" t="shared" si="0" ref="G13:G76">F13/E13*100</f>
        <v>159.44907110826395</v>
      </c>
    </row>
    <row r="14" spans="1:7" ht="12" customHeight="1">
      <c r="A14" s="4" t="s">
        <v>117</v>
      </c>
      <c r="B14" s="16"/>
      <c r="C14" s="16"/>
      <c r="D14" s="16"/>
      <c r="E14" s="16"/>
      <c r="F14" s="16"/>
      <c r="G14" s="16"/>
    </row>
    <row r="15" spans="1:7" ht="12.75">
      <c r="A15" s="8" t="s">
        <v>4</v>
      </c>
      <c r="B15" s="93">
        <f>SUM(B12:B14)</f>
        <v>56880</v>
      </c>
      <c r="C15" s="93">
        <f>SUM(C12:C14)</f>
        <v>56880</v>
      </c>
      <c r="D15" s="93">
        <f>SUM(D12:D14)</f>
        <v>56880</v>
      </c>
      <c r="E15" s="93">
        <f>SUM(E12:E14)</f>
        <v>56880</v>
      </c>
      <c r="F15" s="93">
        <f>SUM(F12:F14)</f>
        <v>85862</v>
      </c>
      <c r="G15" s="93">
        <f t="shared" si="0"/>
        <v>150.95288326300985</v>
      </c>
    </row>
    <row r="16" spans="1:7" ht="12.75">
      <c r="A16" s="9" t="s">
        <v>5</v>
      </c>
      <c r="B16" s="16"/>
      <c r="C16" s="16"/>
      <c r="D16" s="16"/>
      <c r="E16" s="16"/>
      <c r="F16" s="16"/>
      <c r="G16" s="16"/>
    </row>
    <row r="17" spans="1:7" ht="12.75">
      <c r="A17" s="4" t="s">
        <v>6</v>
      </c>
      <c r="B17" s="94">
        <v>800</v>
      </c>
      <c r="C17" s="94">
        <v>800</v>
      </c>
      <c r="D17" s="94">
        <v>800</v>
      </c>
      <c r="E17" s="94">
        <v>800</v>
      </c>
      <c r="F17" s="94">
        <v>11588</v>
      </c>
      <c r="G17" s="94">
        <f t="shared" si="0"/>
        <v>1448.5</v>
      </c>
    </row>
    <row r="18" spans="1:7" ht="12.75">
      <c r="A18" s="8" t="s">
        <v>4</v>
      </c>
      <c r="B18" s="93">
        <f>SUM(B17)</f>
        <v>800</v>
      </c>
      <c r="C18" s="93">
        <f>SUM(C17)</f>
        <v>800</v>
      </c>
      <c r="D18" s="93">
        <f>SUM(D17)</f>
        <v>800</v>
      </c>
      <c r="E18" s="93">
        <f>SUM(E17)</f>
        <v>800</v>
      </c>
      <c r="F18" s="93">
        <f>SUM(F17)</f>
        <v>11588</v>
      </c>
      <c r="G18" s="93">
        <f t="shared" si="0"/>
        <v>1448.5</v>
      </c>
    </row>
    <row r="19" spans="1:7" ht="12.75">
      <c r="A19" s="4" t="s">
        <v>118</v>
      </c>
      <c r="B19" s="16"/>
      <c r="C19" s="16"/>
      <c r="D19" s="16"/>
      <c r="E19" s="16"/>
      <c r="F19" s="16"/>
      <c r="G19" s="16"/>
    </row>
    <row r="20" spans="1:7" ht="12.75">
      <c r="A20" s="4" t="s">
        <v>226</v>
      </c>
      <c r="B20" s="16">
        <v>100</v>
      </c>
      <c r="C20" s="16">
        <v>100</v>
      </c>
      <c r="D20" s="16">
        <v>100</v>
      </c>
      <c r="E20" s="16">
        <v>100</v>
      </c>
      <c r="F20" s="16"/>
      <c r="G20" s="16">
        <f t="shared" si="0"/>
        <v>0</v>
      </c>
    </row>
    <row r="21" spans="1:7" ht="12.75">
      <c r="A21" s="4" t="s">
        <v>227</v>
      </c>
      <c r="B21" s="16"/>
      <c r="C21" s="16"/>
      <c r="D21" s="16"/>
      <c r="E21" s="16"/>
      <c r="F21" s="16"/>
      <c r="G21" s="16"/>
    </row>
    <row r="22" spans="1:7" ht="12.75">
      <c r="A22" s="4" t="s">
        <v>197</v>
      </c>
      <c r="B22" s="16"/>
      <c r="C22" s="16"/>
      <c r="D22" s="16"/>
      <c r="E22" s="16"/>
      <c r="F22" s="16"/>
      <c r="G22" s="16"/>
    </row>
    <row r="23" spans="1:7" ht="12.75">
      <c r="A23" s="8" t="s">
        <v>4</v>
      </c>
      <c r="B23" s="93">
        <f>SUM(B20:B22)</f>
        <v>100</v>
      </c>
      <c r="C23" s="93">
        <f>SUM(C20:C22)</f>
        <v>100</v>
      </c>
      <c r="D23" s="93">
        <f>SUM(D20:D22)</f>
        <v>100</v>
      </c>
      <c r="E23" s="93">
        <f>SUM(E20:E22)</f>
        <v>100</v>
      </c>
      <c r="F23" s="93">
        <f>SUM(F20:F22)</f>
        <v>0</v>
      </c>
      <c r="G23" s="93">
        <f t="shared" si="0"/>
        <v>0</v>
      </c>
    </row>
    <row r="24" spans="1:7" ht="12.75">
      <c r="A24" s="95" t="s">
        <v>14</v>
      </c>
      <c r="B24" s="96">
        <f>B23+B18+B15</f>
        <v>57780</v>
      </c>
      <c r="C24" s="96">
        <f>C23+C18+C15</f>
        <v>57780</v>
      </c>
      <c r="D24" s="96">
        <f>D23+D18+D15</f>
        <v>57780</v>
      </c>
      <c r="E24" s="96">
        <f>E23+E18+E15</f>
        <v>57780</v>
      </c>
      <c r="F24" s="96">
        <f>F23+F18+F15</f>
        <v>97450</v>
      </c>
      <c r="G24" s="96">
        <f t="shared" si="0"/>
        <v>168.6569747317411</v>
      </c>
    </row>
    <row r="25" spans="1:7" ht="12.75">
      <c r="A25" s="12" t="s">
        <v>111</v>
      </c>
      <c r="B25" s="16"/>
      <c r="C25" s="16"/>
      <c r="D25" s="16"/>
      <c r="E25" s="16"/>
      <c r="F25" s="16"/>
      <c r="G25" s="16"/>
    </row>
    <row r="26" spans="1:7" ht="12.75">
      <c r="A26" s="4" t="s">
        <v>7</v>
      </c>
      <c r="B26" s="16"/>
      <c r="C26" s="16"/>
      <c r="D26" s="16"/>
      <c r="E26" s="16"/>
      <c r="F26" s="16"/>
      <c r="G26" s="16"/>
    </row>
    <row r="27" spans="1:7" ht="12.75">
      <c r="A27" s="4" t="s">
        <v>8</v>
      </c>
      <c r="B27" s="16">
        <v>100</v>
      </c>
      <c r="C27" s="16">
        <v>100</v>
      </c>
      <c r="D27" s="16">
        <v>100</v>
      </c>
      <c r="E27" s="16">
        <v>100</v>
      </c>
      <c r="F27" s="16"/>
      <c r="G27" s="16">
        <f t="shared" si="0"/>
        <v>0</v>
      </c>
    </row>
    <row r="28" spans="1:7" ht="12.75">
      <c r="A28" s="4" t="s">
        <v>228</v>
      </c>
      <c r="B28" s="16">
        <v>830</v>
      </c>
      <c r="C28" s="16">
        <v>830</v>
      </c>
      <c r="D28" s="16">
        <v>830</v>
      </c>
      <c r="E28" s="16">
        <v>830</v>
      </c>
      <c r="F28" s="16">
        <v>2801</v>
      </c>
      <c r="G28" s="16">
        <f t="shared" si="0"/>
        <v>337.4698795180723</v>
      </c>
    </row>
    <row r="29" spans="1:7" ht="12.75">
      <c r="A29" s="8" t="s">
        <v>4</v>
      </c>
      <c r="B29" s="93">
        <f>SUM(B27:B28)</f>
        <v>930</v>
      </c>
      <c r="C29" s="93">
        <f>SUM(C27:C28)</f>
        <v>930</v>
      </c>
      <c r="D29" s="93">
        <f>SUM(D27:D28)</f>
        <v>930</v>
      </c>
      <c r="E29" s="93">
        <f>SUM(E27:E28)</f>
        <v>930</v>
      </c>
      <c r="F29" s="93">
        <f>SUM(F27:F28)</f>
        <v>2801</v>
      </c>
      <c r="G29" s="93">
        <f t="shared" si="0"/>
        <v>301.18279569892474</v>
      </c>
    </row>
    <row r="30" spans="1:7" ht="12.75">
      <c r="A30" s="4" t="s">
        <v>119</v>
      </c>
      <c r="B30" s="16"/>
      <c r="C30" s="16"/>
      <c r="D30" s="16"/>
      <c r="E30" s="16"/>
      <c r="F30" s="16"/>
      <c r="G30" s="16"/>
    </row>
    <row r="31" spans="1:7" ht="12.75">
      <c r="A31" s="4" t="s">
        <v>200</v>
      </c>
      <c r="B31" s="16"/>
      <c r="C31" s="16"/>
      <c r="D31" s="16"/>
      <c r="E31" s="16"/>
      <c r="F31" s="16"/>
      <c r="G31" s="16"/>
    </row>
    <row r="32" spans="1:7" ht="12.75">
      <c r="A32" s="4" t="s">
        <v>9</v>
      </c>
      <c r="B32" s="16">
        <v>417</v>
      </c>
      <c r="C32" s="16">
        <v>417</v>
      </c>
      <c r="D32" s="16">
        <v>417</v>
      </c>
      <c r="E32" s="16">
        <v>417</v>
      </c>
      <c r="F32" s="16">
        <v>328</v>
      </c>
      <c r="G32" s="16">
        <f t="shared" si="0"/>
        <v>78.65707434052757</v>
      </c>
    </row>
    <row r="33" spans="1:7" ht="12.75">
      <c r="A33" s="4" t="s">
        <v>10</v>
      </c>
      <c r="B33" s="16">
        <v>193</v>
      </c>
      <c r="C33" s="16">
        <v>193</v>
      </c>
      <c r="D33" s="16">
        <v>193</v>
      </c>
      <c r="E33" s="16">
        <v>193</v>
      </c>
      <c r="F33" s="16">
        <v>89</v>
      </c>
      <c r="G33" s="16">
        <f t="shared" si="0"/>
        <v>46.1139896373057</v>
      </c>
    </row>
    <row r="34" spans="1:7" ht="12.75">
      <c r="A34" s="4" t="s">
        <v>13</v>
      </c>
      <c r="B34" s="16"/>
      <c r="C34" s="16"/>
      <c r="D34" s="16"/>
      <c r="E34" s="16"/>
      <c r="F34" s="16"/>
      <c r="G34" s="16"/>
    </row>
    <row r="35" spans="1:7" ht="12.75">
      <c r="A35" s="4" t="s">
        <v>11</v>
      </c>
      <c r="B35" s="16">
        <v>1172</v>
      </c>
      <c r="C35" s="16">
        <v>1172</v>
      </c>
      <c r="D35" s="16">
        <v>1172</v>
      </c>
      <c r="E35" s="16">
        <v>1172</v>
      </c>
      <c r="F35" s="16">
        <v>985</v>
      </c>
      <c r="G35" s="16">
        <f t="shared" si="0"/>
        <v>84.04436860068259</v>
      </c>
    </row>
    <row r="36" spans="1:7" ht="12.75">
      <c r="A36" s="4" t="s">
        <v>12</v>
      </c>
      <c r="B36" s="16">
        <v>150</v>
      </c>
      <c r="C36" s="16">
        <v>150</v>
      </c>
      <c r="D36" s="16">
        <v>150</v>
      </c>
      <c r="E36" s="16">
        <v>150</v>
      </c>
      <c r="F36" s="16">
        <v>50</v>
      </c>
      <c r="G36" s="16">
        <f t="shared" si="0"/>
        <v>33.33333333333333</v>
      </c>
    </row>
    <row r="37" spans="1:8" ht="12.75">
      <c r="A37" s="8" t="s">
        <v>4</v>
      </c>
      <c r="B37" s="93">
        <f>SUM(B31:B36)</f>
        <v>1932</v>
      </c>
      <c r="C37" s="93">
        <f>SUM(C31:C36)</f>
        <v>1932</v>
      </c>
      <c r="D37" s="93">
        <f>SUM(D31:D36)</f>
        <v>1932</v>
      </c>
      <c r="E37" s="93">
        <f>SUM(E31:E36)</f>
        <v>1932</v>
      </c>
      <c r="F37" s="93">
        <f>SUM(F31:F36)</f>
        <v>1452</v>
      </c>
      <c r="G37" s="93">
        <f t="shared" si="0"/>
        <v>75.15527950310559</v>
      </c>
      <c r="H37">
        <v>1452</v>
      </c>
    </row>
    <row r="38" spans="1:7" ht="12.75">
      <c r="A38" s="97" t="s">
        <v>112</v>
      </c>
      <c r="B38" s="96">
        <f>B29+B37</f>
        <v>2862</v>
      </c>
      <c r="C38" s="96">
        <f>C29+C37</f>
        <v>2862</v>
      </c>
      <c r="D38" s="96">
        <f>D29+D37</f>
        <v>2862</v>
      </c>
      <c r="E38" s="96">
        <f>E29+E37</f>
        <v>2862</v>
      </c>
      <c r="F38" s="96">
        <f>F29+F37</f>
        <v>4253</v>
      </c>
      <c r="G38" s="96">
        <f t="shared" si="0"/>
        <v>148.6023759608665</v>
      </c>
    </row>
    <row r="39" spans="1:7" ht="12.75">
      <c r="A39" s="5" t="s">
        <v>76</v>
      </c>
      <c r="B39" s="16"/>
      <c r="C39" s="16"/>
      <c r="D39" s="16"/>
      <c r="E39" s="16"/>
      <c r="F39" s="16"/>
      <c r="G39" s="16"/>
    </row>
    <row r="40" spans="1:7" ht="12.75">
      <c r="A40" s="4" t="s">
        <v>77</v>
      </c>
      <c r="B40" s="16"/>
      <c r="C40" s="16"/>
      <c r="D40" s="16"/>
      <c r="E40" s="16"/>
      <c r="F40" s="16"/>
      <c r="G40" s="16"/>
    </row>
    <row r="41" spans="1:7" ht="12.75">
      <c r="A41" s="4" t="s">
        <v>229</v>
      </c>
      <c r="B41" s="16">
        <v>3500</v>
      </c>
      <c r="C41" s="16">
        <v>3500</v>
      </c>
      <c r="D41" s="16">
        <v>3500</v>
      </c>
      <c r="E41" s="16">
        <v>3500</v>
      </c>
      <c r="F41" s="16">
        <v>3480</v>
      </c>
      <c r="G41" s="16">
        <f t="shared" si="0"/>
        <v>99.42857142857143</v>
      </c>
    </row>
    <row r="42" spans="1:7" ht="12.75">
      <c r="A42" s="4" t="s">
        <v>230</v>
      </c>
      <c r="B42" s="16"/>
      <c r="C42" s="16"/>
      <c r="D42" s="16"/>
      <c r="E42" s="16"/>
      <c r="F42" s="16"/>
      <c r="G42" s="16"/>
    </row>
    <row r="43" spans="1:7" ht="12.75">
      <c r="A43" s="4" t="s">
        <v>120</v>
      </c>
      <c r="B43" s="16">
        <v>2000</v>
      </c>
      <c r="C43" s="16">
        <v>2000</v>
      </c>
      <c r="D43" s="16">
        <v>2000</v>
      </c>
      <c r="E43" s="16">
        <v>2000</v>
      </c>
      <c r="F43" s="16"/>
      <c r="G43" s="16">
        <f t="shared" si="0"/>
        <v>0</v>
      </c>
    </row>
    <row r="44" spans="1:7" ht="12.75">
      <c r="A44" s="4" t="s">
        <v>231</v>
      </c>
      <c r="B44" s="16">
        <v>730</v>
      </c>
      <c r="C44" s="16">
        <v>730</v>
      </c>
      <c r="D44" s="16">
        <v>730</v>
      </c>
      <c r="E44" s="16">
        <v>730</v>
      </c>
      <c r="F44" s="16">
        <v>3265</v>
      </c>
      <c r="G44" s="16">
        <f t="shared" si="0"/>
        <v>447.2602739726027</v>
      </c>
    </row>
    <row r="45" spans="1:7" ht="12.75">
      <c r="A45" s="8" t="s">
        <v>4</v>
      </c>
      <c r="B45" s="93">
        <f>SUM(B41:B44)</f>
        <v>6230</v>
      </c>
      <c r="C45" s="93">
        <f>SUM(C41:C44)</f>
        <v>6230</v>
      </c>
      <c r="D45" s="93">
        <f>SUM(D41:D44)</f>
        <v>6230</v>
      </c>
      <c r="E45" s="93">
        <f>SUM(E41:E44)</f>
        <v>6230</v>
      </c>
      <c r="F45" s="93">
        <f>SUM(F41:F44)</f>
        <v>6745</v>
      </c>
      <c r="G45" s="93">
        <f t="shared" si="0"/>
        <v>108.26645264847512</v>
      </c>
    </row>
    <row r="46" spans="1:7" ht="12.75" hidden="1">
      <c r="A46" s="4" t="s">
        <v>78</v>
      </c>
      <c r="B46" s="16"/>
      <c r="C46" s="16"/>
      <c r="D46" s="16"/>
      <c r="E46" s="16"/>
      <c r="F46" s="16"/>
      <c r="G46" s="16" t="e">
        <f t="shared" si="0"/>
        <v>#DIV/0!</v>
      </c>
    </row>
    <row r="47" spans="1:7" ht="12.75" hidden="1">
      <c r="A47" s="48" t="s">
        <v>15</v>
      </c>
      <c r="B47" s="16"/>
      <c r="C47" s="16"/>
      <c r="D47" s="16"/>
      <c r="E47" s="16"/>
      <c r="F47" s="16"/>
      <c r="G47" s="16" t="e">
        <f t="shared" si="0"/>
        <v>#DIV/0!</v>
      </c>
    </row>
    <row r="48" spans="1:7" ht="12.75" hidden="1">
      <c r="A48" s="98" t="s">
        <v>121</v>
      </c>
      <c r="B48" s="16"/>
      <c r="C48" s="16"/>
      <c r="D48" s="16"/>
      <c r="E48" s="16"/>
      <c r="F48" s="16"/>
      <c r="G48" s="16" t="e">
        <f t="shared" si="0"/>
        <v>#DIV/0!</v>
      </c>
    </row>
    <row r="49" spans="1:7" ht="14.25" customHeight="1" hidden="1">
      <c r="A49" s="8" t="s">
        <v>4</v>
      </c>
      <c r="B49" s="99">
        <v>0</v>
      </c>
      <c r="C49" s="99">
        <v>0</v>
      </c>
      <c r="D49" s="99">
        <v>0</v>
      </c>
      <c r="E49" s="99">
        <v>0</v>
      </c>
      <c r="F49" s="99">
        <v>0</v>
      </c>
      <c r="G49" s="99" t="e">
        <f t="shared" si="0"/>
        <v>#DIV/0!</v>
      </c>
    </row>
    <row r="50" spans="1:7" ht="12.75" hidden="1">
      <c r="A50" s="9" t="s">
        <v>74</v>
      </c>
      <c r="B50" s="16"/>
      <c r="C50" s="16"/>
      <c r="D50" s="16"/>
      <c r="E50" s="16"/>
      <c r="F50" s="16"/>
      <c r="G50" s="16" t="e">
        <f t="shared" si="0"/>
        <v>#DIV/0!</v>
      </c>
    </row>
    <row r="51" spans="1:7" ht="12.75" hidden="1">
      <c r="A51" s="4" t="s">
        <v>16</v>
      </c>
      <c r="B51" s="16"/>
      <c r="C51" s="16"/>
      <c r="D51" s="16"/>
      <c r="E51" s="16"/>
      <c r="F51" s="16"/>
      <c r="G51" s="16" t="e">
        <f t="shared" si="0"/>
        <v>#DIV/0!</v>
      </c>
    </row>
    <row r="52" spans="1:7" ht="12.75" hidden="1">
      <c r="A52" s="4" t="s">
        <v>17</v>
      </c>
      <c r="B52" s="16"/>
      <c r="C52" s="16"/>
      <c r="D52" s="16"/>
      <c r="E52" s="16"/>
      <c r="F52" s="16"/>
      <c r="G52" s="16" t="e">
        <f t="shared" si="0"/>
        <v>#DIV/0!</v>
      </c>
    </row>
    <row r="53" spans="1:7" ht="12.75" hidden="1">
      <c r="A53" s="4" t="s">
        <v>54</v>
      </c>
      <c r="B53" s="16"/>
      <c r="C53" s="16"/>
      <c r="D53" s="16"/>
      <c r="E53" s="16"/>
      <c r="F53" s="16"/>
      <c r="G53" s="16" t="e">
        <f t="shared" si="0"/>
        <v>#DIV/0!</v>
      </c>
    </row>
    <row r="54" spans="1:7" ht="12.75" hidden="1">
      <c r="A54" s="8" t="s">
        <v>4</v>
      </c>
      <c r="B54" s="93">
        <f>SUM(B51:B53)</f>
        <v>0</v>
      </c>
      <c r="C54" s="93">
        <f>SUM(C51:C53)</f>
        <v>0</v>
      </c>
      <c r="D54" s="93">
        <f>SUM(D51:D53)</f>
        <v>0</v>
      </c>
      <c r="E54" s="93">
        <f>SUM(E51:E53)</f>
        <v>0</v>
      </c>
      <c r="F54" s="93">
        <f>SUM(F51:F53)</f>
        <v>0</v>
      </c>
      <c r="G54" s="93" t="e">
        <f t="shared" si="0"/>
        <v>#DIV/0!</v>
      </c>
    </row>
    <row r="55" spans="1:7" ht="12.75" hidden="1">
      <c r="A55" s="9" t="s">
        <v>232</v>
      </c>
      <c r="B55" s="94">
        <v>0</v>
      </c>
      <c r="C55" s="94">
        <v>0</v>
      </c>
      <c r="D55" s="94">
        <v>0</v>
      </c>
      <c r="E55" s="94">
        <v>0</v>
      </c>
      <c r="F55" s="94">
        <v>0</v>
      </c>
      <c r="G55" s="94" t="e">
        <f t="shared" si="0"/>
        <v>#DIV/0!</v>
      </c>
    </row>
    <row r="56" spans="1:7" ht="12.75" hidden="1">
      <c r="A56" s="8" t="s">
        <v>4</v>
      </c>
      <c r="B56" s="99">
        <f>SUM(B55)</f>
        <v>0</v>
      </c>
      <c r="C56" s="99">
        <f>SUM(C55)</f>
        <v>0</v>
      </c>
      <c r="D56" s="99">
        <f>SUM(D55)</f>
        <v>0</v>
      </c>
      <c r="E56" s="99">
        <f>SUM(E55)</f>
        <v>0</v>
      </c>
      <c r="F56" s="99">
        <f>SUM(F55)</f>
        <v>0</v>
      </c>
      <c r="G56" s="99" t="e">
        <f t="shared" si="0"/>
        <v>#DIV/0!</v>
      </c>
    </row>
    <row r="57" spans="1:7" ht="12.75">
      <c r="A57" s="4" t="s">
        <v>79</v>
      </c>
      <c r="B57" s="16"/>
      <c r="C57" s="16"/>
      <c r="D57" s="16"/>
      <c r="E57" s="16"/>
      <c r="F57" s="16"/>
      <c r="G57" s="16"/>
    </row>
    <row r="58" spans="1:7" ht="12.75">
      <c r="A58" s="4" t="s">
        <v>233</v>
      </c>
      <c r="B58" s="94">
        <v>6000</v>
      </c>
      <c r="C58" s="94">
        <v>6000</v>
      </c>
      <c r="D58" s="94">
        <v>6000</v>
      </c>
      <c r="E58" s="94">
        <v>6000</v>
      </c>
      <c r="F58" s="94">
        <v>4632</v>
      </c>
      <c r="G58" s="16">
        <f t="shared" si="0"/>
        <v>77.2</v>
      </c>
    </row>
    <row r="59" spans="1:7" ht="12.75">
      <c r="A59" s="4" t="s">
        <v>20</v>
      </c>
      <c r="B59" s="16"/>
      <c r="C59" s="16"/>
      <c r="D59" s="16"/>
      <c r="E59" s="16"/>
      <c r="F59" s="16"/>
      <c r="G59" s="16"/>
    </row>
    <row r="60" spans="1:7" ht="12.75">
      <c r="A60" s="4" t="s">
        <v>21</v>
      </c>
      <c r="B60" s="16"/>
      <c r="C60" s="16"/>
      <c r="D60" s="16"/>
      <c r="E60" s="16"/>
      <c r="F60" s="16"/>
      <c r="G60" s="16"/>
    </row>
    <row r="61" spans="1:7" ht="12.75">
      <c r="A61" s="4" t="s">
        <v>22</v>
      </c>
      <c r="B61" s="16">
        <v>1575</v>
      </c>
      <c r="C61" s="16">
        <v>1575</v>
      </c>
      <c r="D61" s="16">
        <v>1575</v>
      </c>
      <c r="E61" s="16">
        <v>1575</v>
      </c>
      <c r="F61" s="16">
        <v>2307</v>
      </c>
      <c r="G61" s="16">
        <f t="shared" si="0"/>
        <v>146.47619047619048</v>
      </c>
    </row>
    <row r="62" spans="1:7" ht="12.75">
      <c r="A62" s="4" t="s">
        <v>234</v>
      </c>
      <c r="B62" s="16">
        <v>1500</v>
      </c>
      <c r="C62" s="16">
        <v>1500</v>
      </c>
      <c r="D62" s="16">
        <v>1500</v>
      </c>
      <c r="E62" s="16">
        <v>1500</v>
      </c>
      <c r="F62" s="16">
        <v>1473</v>
      </c>
      <c r="G62" s="16">
        <f t="shared" si="0"/>
        <v>98.2</v>
      </c>
    </row>
    <row r="63" spans="1:7" ht="12.75" hidden="1">
      <c r="A63" s="4" t="s">
        <v>188</v>
      </c>
      <c r="B63" s="16"/>
      <c r="C63" s="16"/>
      <c r="D63" s="16"/>
      <c r="E63" s="16"/>
      <c r="F63" s="16"/>
      <c r="G63" s="16" t="e">
        <f t="shared" si="0"/>
        <v>#DIV/0!</v>
      </c>
    </row>
    <row r="64" spans="1:7" ht="12.75">
      <c r="A64" s="4" t="s">
        <v>166</v>
      </c>
      <c r="B64" s="16"/>
      <c r="C64" s="16"/>
      <c r="D64" s="16"/>
      <c r="E64" s="16"/>
      <c r="F64" s="16">
        <v>13</v>
      </c>
      <c r="G64" s="16"/>
    </row>
    <row r="65" spans="1:7" ht="12.75">
      <c r="A65" s="4"/>
      <c r="B65" s="16"/>
      <c r="C65" s="16"/>
      <c r="D65" s="16"/>
      <c r="E65" s="16"/>
      <c r="F65" s="16"/>
      <c r="G65" s="16"/>
    </row>
    <row r="66" spans="1:7" ht="12.75">
      <c r="A66" s="4" t="s">
        <v>235</v>
      </c>
      <c r="B66" s="16">
        <v>4600</v>
      </c>
      <c r="C66" s="16">
        <v>4600</v>
      </c>
      <c r="D66" s="16">
        <v>4600</v>
      </c>
      <c r="E66" s="16">
        <v>4600</v>
      </c>
      <c r="F66" s="16"/>
      <c r="G66" s="16">
        <f t="shared" si="0"/>
        <v>0</v>
      </c>
    </row>
    <row r="67" spans="1:7" ht="12.75" hidden="1">
      <c r="A67" s="4" t="s">
        <v>236</v>
      </c>
      <c r="B67" s="16"/>
      <c r="C67" s="16"/>
      <c r="D67" s="16"/>
      <c r="E67" s="16"/>
      <c r="F67" s="16"/>
      <c r="G67" s="16" t="e">
        <f t="shared" si="0"/>
        <v>#DIV/0!</v>
      </c>
    </row>
    <row r="68" spans="1:7" ht="12.75">
      <c r="A68" s="8" t="s">
        <v>4</v>
      </c>
      <c r="B68" s="93">
        <f>SUM(B58:B67)</f>
        <v>13675</v>
      </c>
      <c r="C68" s="93">
        <f>SUM(C58:C67)</f>
        <v>13675</v>
      </c>
      <c r="D68" s="93">
        <f>SUM(D58:D67)</f>
        <v>13675</v>
      </c>
      <c r="E68" s="93">
        <f>SUM(E58:E67)</f>
        <v>13675</v>
      </c>
      <c r="F68" s="93">
        <f>SUM(F58:F67)</f>
        <v>8425</v>
      </c>
      <c r="G68" s="93">
        <f t="shared" si="0"/>
        <v>61.608775137111515</v>
      </c>
    </row>
    <row r="69" spans="1:7" ht="13.5" thickBot="1">
      <c r="A69" s="100" t="s">
        <v>23</v>
      </c>
      <c r="B69" s="101">
        <f>B45+B49+B54+B56+B68</f>
        <v>19905</v>
      </c>
      <c r="C69" s="101">
        <f>C45+C49+C54+C56+C68</f>
        <v>19905</v>
      </c>
      <c r="D69" s="101">
        <f>D45+D49+D54+D56+D68</f>
        <v>19905</v>
      </c>
      <c r="E69" s="101">
        <f>E45+E49+E54+E56+E68</f>
        <v>19905</v>
      </c>
      <c r="F69" s="101">
        <f>F45+F49+F54+F56+F68</f>
        <v>15170</v>
      </c>
      <c r="G69" s="101">
        <f t="shared" si="0"/>
        <v>76.2120070334087</v>
      </c>
    </row>
    <row r="70" spans="1:7" ht="12.75">
      <c r="A70" s="102" t="s">
        <v>123</v>
      </c>
      <c r="B70" s="91"/>
      <c r="C70" s="91"/>
      <c r="D70" s="91"/>
      <c r="E70" s="91"/>
      <c r="F70" s="91"/>
      <c r="G70" s="91"/>
    </row>
    <row r="71" spans="1:7" ht="12.75">
      <c r="A71" s="4" t="s">
        <v>24</v>
      </c>
      <c r="B71" s="16"/>
      <c r="C71" s="16"/>
      <c r="D71" s="16"/>
      <c r="E71" s="16"/>
      <c r="F71" s="16"/>
      <c r="G71" s="16"/>
    </row>
    <row r="72" spans="1:7" ht="12.75">
      <c r="A72" s="4" t="s">
        <v>25</v>
      </c>
      <c r="B72" s="16">
        <v>17270</v>
      </c>
      <c r="C72" s="16">
        <v>17270</v>
      </c>
      <c r="D72" s="16">
        <v>17270</v>
      </c>
      <c r="E72" s="16">
        <v>17870</v>
      </c>
      <c r="F72" s="16">
        <v>18850</v>
      </c>
      <c r="G72" s="16">
        <f t="shared" si="0"/>
        <v>105.4840514829323</v>
      </c>
    </row>
    <row r="73" spans="1:7" ht="12.75">
      <c r="A73" s="4" t="s">
        <v>124</v>
      </c>
      <c r="B73" s="94"/>
      <c r="C73" s="94"/>
      <c r="D73" s="94"/>
      <c r="E73" s="94"/>
      <c r="F73" s="94"/>
      <c r="G73" s="94"/>
    </row>
    <row r="74" spans="1:7" ht="12.75">
      <c r="A74" s="4" t="s">
        <v>237</v>
      </c>
      <c r="B74" s="16"/>
      <c r="C74" s="16"/>
      <c r="D74" s="16"/>
      <c r="E74" s="16">
        <v>7100</v>
      </c>
      <c r="F74" s="16">
        <v>7105</v>
      </c>
      <c r="G74" s="16">
        <f t="shared" si="0"/>
        <v>100.07042253521128</v>
      </c>
    </row>
    <row r="75" spans="1:7" ht="12.75">
      <c r="A75" s="4" t="s">
        <v>26</v>
      </c>
      <c r="B75" s="16"/>
      <c r="C75" s="16"/>
      <c r="D75" s="16"/>
      <c r="E75" s="16">
        <v>1699</v>
      </c>
      <c r="F75" s="16">
        <v>2000</v>
      </c>
      <c r="G75" s="16">
        <f t="shared" si="0"/>
        <v>117.71630370806356</v>
      </c>
    </row>
    <row r="76" spans="1:7" ht="12.75">
      <c r="A76" s="103" t="s">
        <v>80</v>
      </c>
      <c r="B76" s="96">
        <f>SUM(B72:B74)</f>
        <v>17270</v>
      </c>
      <c r="C76" s="96">
        <f>SUM(C72:C74)</f>
        <v>17270</v>
      </c>
      <c r="D76" s="96">
        <f>SUM(D72:D74)</f>
        <v>17270</v>
      </c>
      <c r="E76" s="96">
        <f>SUM(E72:E75)</f>
        <v>26669</v>
      </c>
      <c r="F76" s="96">
        <f>SUM(F72:F75)</f>
        <v>27955</v>
      </c>
      <c r="G76" s="96">
        <f t="shared" si="0"/>
        <v>104.82207806816903</v>
      </c>
    </row>
    <row r="77" spans="1:7" ht="12.75">
      <c r="A77" s="5" t="s">
        <v>27</v>
      </c>
      <c r="B77" s="16"/>
      <c r="C77" s="16"/>
      <c r="D77" s="16"/>
      <c r="E77" s="16"/>
      <c r="F77" s="16"/>
      <c r="G77" s="16"/>
    </row>
    <row r="78" spans="1:7" ht="12.75">
      <c r="A78" s="4" t="s">
        <v>28</v>
      </c>
      <c r="B78" s="94">
        <v>1500</v>
      </c>
      <c r="C78" s="94">
        <v>1500</v>
      </c>
      <c r="D78" s="94">
        <v>1500</v>
      </c>
      <c r="E78" s="94">
        <v>1500</v>
      </c>
      <c r="F78" s="94">
        <v>681</v>
      </c>
      <c r="G78" s="16">
        <f aca="true" t="shared" si="1" ref="G78:G142">F78/E78*100</f>
        <v>45.4</v>
      </c>
    </row>
    <row r="79" spans="1:7" ht="12.75">
      <c r="A79" s="4" t="s">
        <v>125</v>
      </c>
      <c r="B79" s="94">
        <v>25000</v>
      </c>
      <c r="C79" s="94">
        <v>25000</v>
      </c>
      <c r="D79" s="94">
        <v>25000</v>
      </c>
      <c r="E79" s="94">
        <v>25000</v>
      </c>
      <c r="F79" s="94">
        <v>34944</v>
      </c>
      <c r="G79" s="16">
        <f t="shared" si="1"/>
        <v>139.77599999999998</v>
      </c>
    </row>
    <row r="80" spans="1:7" ht="12.75">
      <c r="A80" s="97" t="s">
        <v>81</v>
      </c>
      <c r="B80" s="96">
        <f>SUM(B78:B79)</f>
        <v>26500</v>
      </c>
      <c r="C80" s="96">
        <f>SUM(C78:C79)</f>
        <v>26500</v>
      </c>
      <c r="D80" s="96">
        <f>SUM(D78:D79)</f>
        <v>26500</v>
      </c>
      <c r="E80" s="96">
        <f>SUM(E78:E79)</f>
        <v>26500</v>
      </c>
      <c r="F80" s="96">
        <f>SUM(F78:F79)</f>
        <v>35625</v>
      </c>
      <c r="G80" s="96">
        <f t="shared" si="1"/>
        <v>134.43396226415095</v>
      </c>
    </row>
    <row r="81" spans="1:7" ht="12.75">
      <c r="A81" s="104" t="s">
        <v>29</v>
      </c>
      <c r="B81" s="105">
        <f>B24+B38+B69+B76+B80</f>
        <v>124317</v>
      </c>
      <c r="C81" s="105">
        <f>C24+C38+C69+C76+C80</f>
        <v>124317</v>
      </c>
      <c r="D81" s="105">
        <f>D24+D38+D69+D76+D80</f>
        <v>124317</v>
      </c>
      <c r="E81" s="105">
        <f>E24+E38+E69+E76+E80</f>
        <v>133716</v>
      </c>
      <c r="F81" s="105">
        <f>F24+F38+F69+F76+F80</f>
        <v>180453</v>
      </c>
      <c r="G81" s="105">
        <f t="shared" si="1"/>
        <v>134.95243650722426</v>
      </c>
    </row>
    <row r="82" spans="1:7" ht="15.75">
      <c r="A82" s="10" t="s">
        <v>238</v>
      </c>
      <c r="B82" s="16"/>
      <c r="C82" s="16"/>
      <c r="D82" s="16"/>
      <c r="E82" s="16"/>
      <c r="F82" s="16"/>
      <c r="G82" s="16"/>
    </row>
    <row r="83" spans="1:7" ht="12.75">
      <c r="A83" s="5" t="s">
        <v>30</v>
      </c>
      <c r="B83" s="16"/>
      <c r="C83" s="16"/>
      <c r="D83" s="16"/>
      <c r="E83" s="16"/>
      <c r="F83" s="16"/>
      <c r="G83" s="16"/>
    </row>
    <row r="84" spans="1:7" ht="12.75">
      <c r="A84" s="5" t="s">
        <v>31</v>
      </c>
      <c r="B84" s="16"/>
      <c r="C84" s="16"/>
      <c r="D84" s="16"/>
      <c r="E84" s="16"/>
      <c r="F84" s="16"/>
      <c r="G84" s="16"/>
    </row>
    <row r="85" spans="1:7" ht="12.75">
      <c r="A85" s="4"/>
      <c r="B85" s="16"/>
      <c r="C85" s="16"/>
      <c r="D85" s="16"/>
      <c r="E85" s="16"/>
      <c r="F85" s="16"/>
      <c r="G85" s="16"/>
    </row>
    <row r="86" spans="1:7" ht="12.75">
      <c r="A86" s="4" t="s">
        <v>239</v>
      </c>
      <c r="B86" s="16">
        <v>460</v>
      </c>
      <c r="C86" s="16">
        <v>460</v>
      </c>
      <c r="D86" s="16">
        <v>460</v>
      </c>
      <c r="E86" s="16">
        <v>460</v>
      </c>
      <c r="F86" s="16">
        <v>424</v>
      </c>
      <c r="G86" s="16">
        <f t="shared" si="1"/>
        <v>92.17391304347827</v>
      </c>
    </row>
    <row r="87" spans="1:7" ht="12.75">
      <c r="A87" s="4" t="s">
        <v>164</v>
      </c>
      <c r="B87" s="16">
        <v>38900</v>
      </c>
      <c r="C87" s="16">
        <v>38900</v>
      </c>
      <c r="D87" s="16">
        <v>38900</v>
      </c>
      <c r="E87" s="16">
        <v>38900</v>
      </c>
      <c r="F87" s="16">
        <v>39171</v>
      </c>
      <c r="G87" s="16">
        <f t="shared" si="1"/>
        <v>100.69665809768638</v>
      </c>
    </row>
    <row r="88" spans="1:7" ht="12.75">
      <c r="A88" s="4" t="s">
        <v>35</v>
      </c>
      <c r="B88" s="16">
        <v>174000</v>
      </c>
      <c r="C88" s="16">
        <v>174000</v>
      </c>
      <c r="D88" s="16">
        <v>174000</v>
      </c>
      <c r="E88" s="16">
        <v>174000</v>
      </c>
      <c r="F88" s="16">
        <v>168020</v>
      </c>
      <c r="G88" s="16">
        <f t="shared" si="1"/>
        <v>96.5632183908046</v>
      </c>
    </row>
    <row r="89" spans="1:7" ht="12.75">
      <c r="A89" s="8" t="s">
        <v>4</v>
      </c>
      <c r="B89" s="93">
        <f>SUM(B85:B88)</f>
        <v>213360</v>
      </c>
      <c r="C89" s="93">
        <f>SUM(C85:C88)</f>
        <v>213360</v>
      </c>
      <c r="D89" s="93">
        <f>SUM(D85:D88)</f>
        <v>213360</v>
      </c>
      <c r="E89" s="93">
        <f>SUM(E85:E88)</f>
        <v>213360</v>
      </c>
      <c r="F89" s="93">
        <f>SUM(F85:F88)</f>
        <v>207615</v>
      </c>
      <c r="G89" s="93">
        <f t="shared" si="1"/>
        <v>97.30736782902137</v>
      </c>
    </row>
    <row r="90" spans="1:7" ht="12.75">
      <c r="A90" s="5" t="s">
        <v>36</v>
      </c>
      <c r="B90" s="16"/>
      <c r="C90" s="16"/>
      <c r="D90" s="16"/>
      <c r="E90" s="16"/>
      <c r="F90" s="16"/>
      <c r="G90" s="16"/>
    </row>
    <row r="91" spans="1:7" ht="12.75" hidden="1">
      <c r="A91" s="4"/>
      <c r="B91" s="16"/>
      <c r="C91" s="16"/>
      <c r="D91" s="16"/>
      <c r="E91" s="16"/>
      <c r="F91" s="16"/>
      <c r="G91" s="16"/>
    </row>
    <row r="92" spans="1:7" ht="12.75" hidden="1">
      <c r="A92" s="4"/>
      <c r="B92" s="16"/>
      <c r="C92" s="16"/>
      <c r="D92" s="16"/>
      <c r="E92" s="16"/>
      <c r="F92" s="16"/>
      <c r="G92" s="16"/>
    </row>
    <row r="93" spans="1:7" ht="12.75" hidden="1">
      <c r="A93" s="4"/>
      <c r="B93" s="16"/>
      <c r="C93" s="16"/>
      <c r="D93" s="16"/>
      <c r="E93" s="16"/>
      <c r="F93" s="16"/>
      <c r="G93" s="16"/>
    </row>
    <row r="94" spans="1:7" ht="12.75">
      <c r="A94" s="106" t="s">
        <v>240</v>
      </c>
      <c r="B94" s="16">
        <v>26400</v>
      </c>
      <c r="C94" s="16">
        <v>26400</v>
      </c>
      <c r="D94" s="16">
        <v>26400</v>
      </c>
      <c r="E94" s="16">
        <v>26400</v>
      </c>
      <c r="F94" s="16">
        <v>25909</v>
      </c>
      <c r="G94" s="16">
        <f t="shared" si="1"/>
        <v>98.14015151515152</v>
      </c>
    </row>
    <row r="95" spans="1:7" ht="12.75">
      <c r="A95" s="107" t="s">
        <v>241</v>
      </c>
      <c r="B95" s="92">
        <v>39600</v>
      </c>
      <c r="C95" s="92">
        <v>39600</v>
      </c>
      <c r="D95" s="92"/>
      <c r="E95" s="92"/>
      <c r="F95" s="92"/>
      <c r="G95" s="92"/>
    </row>
    <row r="96" spans="1:7" ht="12.75">
      <c r="A96" s="8" t="s">
        <v>4</v>
      </c>
      <c r="B96" s="93">
        <f>SUM(B91:B95)</f>
        <v>66000</v>
      </c>
      <c r="C96" s="93">
        <f>SUM(C91:C95)</f>
        <v>66000</v>
      </c>
      <c r="D96" s="93">
        <f>SUM(D91:D95)</f>
        <v>26400</v>
      </c>
      <c r="E96" s="93">
        <f>SUM(E91:E95)</f>
        <v>26400</v>
      </c>
      <c r="F96" s="93">
        <f>SUM(F91:F95)</f>
        <v>25909</v>
      </c>
      <c r="G96" s="93">
        <f t="shared" si="1"/>
        <v>98.14015151515152</v>
      </c>
    </row>
    <row r="97" spans="1:7" ht="12.75">
      <c r="A97" s="5" t="s">
        <v>41</v>
      </c>
      <c r="B97" s="16"/>
      <c r="C97" s="16"/>
      <c r="D97" s="16"/>
      <c r="E97" s="16"/>
      <c r="F97" s="16"/>
      <c r="G97" s="16"/>
    </row>
    <row r="98" spans="1:7" ht="12.75">
      <c r="A98" s="4" t="s">
        <v>42</v>
      </c>
      <c r="B98" s="16">
        <v>1200</v>
      </c>
      <c r="C98" s="16">
        <v>1200</v>
      </c>
      <c r="D98" s="16">
        <v>1200</v>
      </c>
      <c r="E98" s="16">
        <v>1200</v>
      </c>
      <c r="F98" s="16">
        <v>3248</v>
      </c>
      <c r="G98" s="16">
        <f t="shared" si="1"/>
        <v>270.66666666666663</v>
      </c>
    </row>
    <row r="99" spans="1:7" ht="12.75">
      <c r="A99" s="4" t="s">
        <v>43</v>
      </c>
      <c r="B99" s="16">
        <v>2000</v>
      </c>
      <c r="C99" s="16">
        <v>2000</v>
      </c>
      <c r="D99" s="16">
        <v>2000</v>
      </c>
      <c r="E99" s="16">
        <v>2000</v>
      </c>
      <c r="F99" s="16"/>
      <c r="G99" s="16">
        <f t="shared" si="1"/>
        <v>0</v>
      </c>
    </row>
    <row r="100" spans="1:7" ht="12.75">
      <c r="A100" s="4" t="s">
        <v>153</v>
      </c>
      <c r="B100" s="16"/>
      <c r="C100" s="16"/>
      <c r="D100" s="16"/>
      <c r="E100" s="16"/>
      <c r="F100" s="16"/>
      <c r="G100" s="16"/>
    </row>
    <row r="101" spans="1:7" ht="12.75">
      <c r="A101" s="4" t="s">
        <v>289</v>
      </c>
      <c r="B101" s="16"/>
      <c r="C101" s="16"/>
      <c r="D101" s="16"/>
      <c r="E101" s="16"/>
      <c r="F101" s="16">
        <v>83</v>
      </c>
      <c r="G101" s="16"/>
    </row>
    <row r="102" spans="1:7" ht="12.75">
      <c r="A102" s="4" t="s">
        <v>126</v>
      </c>
      <c r="B102" s="16">
        <v>1130</v>
      </c>
      <c r="C102" s="16">
        <v>1130</v>
      </c>
      <c r="D102" s="16">
        <v>1130</v>
      </c>
      <c r="E102" s="16">
        <v>1130</v>
      </c>
      <c r="F102" s="16">
        <v>2321</v>
      </c>
      <c r="G102" s="16">
        <f t="shared" si="1"/>
        <v>205.39823008849555</v>
      </c>
    </row>
    <row r="103" spans="1:7" ht="12.75">
      <c r="A103" s="8" t="s">
        <v>4</v>
      </c>
      <c r="B103" s="93">
        <f>SUM(B98:B102)</f>
        <v>4330</v>
      </c>
      <c r="C103" s="93">
        <f>SUM(C98:C102)</f>
        <v>4330</v>
      </c>
      <c r="D103" s="93">
        <f>SUM(D98:D102)</f>
        <v>4330</v>
      </c>
      <c r="E103" s="93">
        <f>SUM(E98:E102)</f>
        <v>4330</v>
      </c>
      <c r="F103" s="93">
        <f>SUM(F98:F102)</f>
        <v>5652</v>
      </c>
      <c r="G103" s="93">
        <f t="shared" si="1"/>
        <v>130.5311778290993</v>
      </c>
    </row>
    <row r="104" spans="1:7" ht="15.75" customHeight="1">
      <c r="A104" s="108" t="s">
        <v>82</v>
      </c>
      <c r="B104" s="105">
        <f>SUM(B89+B96+B103)</f>
        <v>283690</v>
      </c>
      <c r="C104" s="105">
        <f>SUM(C89+C96+C103)</f>
        <v>283690</v>
      </c>
      <c r="D104" s="105">
        <f>SUM(D89+D96+D103)</f>
        <v>244090</v>
      </c>
      <c r="E104" s="105">
        <f>SUM(E89+E96+E103)</f>
        <v>244090</v>
      </c>
      <c r="F104" s="105">
        <f>SUM(F89+F96+F103)</f>
        <v>239176</v>
      </c>
      <c r="G104" s="105">
        <f t="shared" si="1"/>
        <v>97.98680814453685</v>
      </c>
    </row>
    <row r="105" spans="1:7" ht="15.75" customHeight="1" thickBot="1">
      <c r="A105" s="109" t="s">
        <v>242</v>
      </c>
      <c r="B105" s="110">
        <f>B104+B81</f>
        <v>408007</v>
      </c>
      <c r="C105" s="110">
        <f>C104+C81</f>
        <v>408007</v>
      </c>
      <c r="D105" s="110">
        <f>D104+D81</f>
        <v>368407</v>
      </c>
      <c r="E105" s="110">
        <f>E104+E81</f>
        <v>377806</v>
      </c>
      <c r="F105" s="110">
        <f>F104+F81</f>
        <v>419629</v>
      </c>
      <c r="G105" s="110">
        <f t="shared" si="1"/>
        <v>111.06996712598529</v>
      </c>
    </row>
    <row r="106" spans="1:7" ht="15.75">
      <c r="A106" s="111" t="s">
        <v>46</v>
      </c>
      <c r="B106" s="23"/>
      <c r="C106" s="23"/>
      <c r="D106" s="112"/>
      <c r="E106" s="23"/>
      <c r="F106" s="23"/>
      <c r="G106" s="22"/>
    </row>
    <row r="107" spans="1:7" ht="12.75">
      <c r="A107" s="113" t="s">
        <v>158</v>
      </c>
      <c r="B107" s="23"/>
      <c r="C107" s="23"/>
      <c r="D107" s="112"/>
      <c r="E107" s="23"/>
      <c r="F107" s="23"/>
      <c r="G107" s="22"/>
    </row>
    <row r="108" spans="1:7" ht="12.75" hidden="1">
      <c r="A108" s="113"/>
      <c r="B108" s="23"/>
      <c r="C108" s="23"/>
      <c r="D108" s="112"/>
      <c r="E108" s="23"/>
      <c r="F108" s="23"/>
      <c r="G108" s="22" t="e">
        <f t="shared" si="1"/>
        <v>#DIV/0!</v>
      </c>
    </row>
    <row r="109" spans="1:7" ht="12.75" hidden="1">
      <c r="A109" s="113"/>
      <c r="B109" s="23"/>
      <c r="C109" s="23"/>
      <c r="D109" s="112"/>
      <c r="E109" s="23"/>
      <c r="F109" s="23"/>
      <c r="G109" s="22" t="e">
        <f t="shared" si="1"/>
        <v>#DIV/0!</v>
      </c>
    </row>
    <row r="110" spans="1:7" ht="12.75" hidden="1">
      <c r="A110" s="106"/>
      <c r="B110" s="23">
        <v>0</v>
      </c>
      <c r="C110" s="23">
        <v>0</v>
      </c>
      <c r="D110" s="112">
        <v>0</v>
      </c>
      <c r="E110" s="23">
        <v>0</v>
      </c>
      <c r="F110" s="23">
        <v>0</v>
      </c>
      <c r="G110" s="22" t="e">
        <f t="shared" si="1"/>
        <v>#DIV/0!</v>
      </c>
    </row>
    <row r="111" spans="1:7" ht="12.75" hidden="1">
      <c r="A111" s="106"/>
      <c r="B111" s="23">
        <v>0</v>
      </c>
      <c r="C111" s="23">
        <v>0</v>
      </c>
      <c r="D111" s="112">
        <v>0</v>
      </c>
      <c r="E111" s="23">
        <v>0</v>
      </c>
      <c r="F111" s="23">
        <v>0</v>
      </c>
      <c r="G111" s="22" t="e">
        <f t="shared" si="1"/>
        <v>#DIV/0!</v>
      </c>
    </row>
    <row r="112" spans="1:7" ht="12.75">
      <c r="A112" s="114" t="s">
        <v>4</v>
      </c>
      <c r="B112" s="28">
        <v>0</v>
      </c>
      <c r="C112" s="28">
        <v>0</v>
      </c>
      <c r="D112" s="115">
        <v>0</v>
      </c>
      <c r="E112" s="28">
        <v>0</v>
      </c>
      <c r="F112" s="28">
        <v>0</v>
      </c>
      <c r="G112" s="43"/>
    </row>
    <row r="113" spans="1:7" ht="12.75">
      <c r="A113" s="113" t="s">
        <v>282</v>
      </c>
      <c r="B113" s="23"/>
      <c r="C113" s="23"/>
      <c r="D113" s="112"/>
      <c r="E113" s="23"/>
      <c r="F113" s="23"/>
      <c r="G113" s="22"/>
    </row>
    <row r="114" spans="1:7" ht="12.75">
      <c r="A114" s="106" t="s">
        <v>243</v>
      </c>
      <c r="B114" s="23">
        <v>74746</v>
      </c>
      <c r="C114" s="23">
        <v>74746</v>
      </c>
      <c r="D114" s="112">
        <v>75404</v>
      </c>
      <c r="E114" s="23">
        <v>76750</v>
      </c>
      <c r="F114" s="23">
        <v>76750</v>
      </c>
      <c r="G114" s="22">
        <f t="shared" si="1"/>
        <v>100</v>
      </c>
    </row>
    <row r="115" spans="1:7" ht="12.75">
      <c r="A115" s="116" t="s">
        <v>244</v>
      </c>
      <c r="B115" s="23">
        <v>27507</v>
      </c>
      <c r="C115" s="23">
        <v>27507</v>
      </c>
      <c r="D115" s="112">
        <v>27840</v>
      </c>
      <c r="E115" s="23"/>
      <c r="F115" s="23"/>
      <c r="G115" s="22"/>
    </row>
    <row r="116" spans="1:7" ht="12.75">
      <c r="A116" s="116" t="s">
        <v>245</v>
      </c>
      <c r="B116" s="23">
        <v>19469</v>
      </c>
      <c r="C116" s="23">
        <v>19469</v>
      </c>
      <c r="D116" s="112">
        <v>20039</v>
      </c>
      <c r="E116" s="23"/>
      <c r="F116" s="23"/>
      <c r="G116" s="22"/>
    </row>
    <row r="117" spans="1:7" ht="12.75">
      <c r="A117" s="117" t="s">
        <v>246</v>
      </c>
      <c r="B117" s="118">
        <v>-44972</v>
      </c>
      <c r="C117" s="118">
        <v>-44972</v>
      </c>
      <c r="D117" s="119">
        <v>-44972</v>
      </c>
      <c r="E117" s="118"/>
      <c r="F117" s="118"/>
      <c r="G117" s="120"/>
    </row>
    <row r="118" spans="1:7" ht="12.75">
      <c r="A118" s="114" t="s">
        <v>4</v>
      </c>
      <c r="B118" s="28">
        <f>SUM(B114:B117)</f>
        <v>76750</v>
      </c>
      <c r="C118" s="28">
        <f>SUM(C114:C117)</f>
        <v>76750</v>
      </c>
      <c r="D118" s="115">
        <f>SUM(D114:D117)</f>
        <v>78311</v>
      </c>
      <c r="E118" s="28">
        <f>SUM(E114:E117)</f>
        <v>76750</v>
      </c>
      <c r="F118" s="28">
        <f>SUM(F114:F117)</f>
        <v>76750</v>
      </c>
      <c r="G118" s="43">
        <f t="shared" si="1"/>
        <v>100</v>
      </c>
    </row>
    <row r="119" spans="1:7" ht="12.75">
      <c r="A119" s="114"/>
      <c r="B119" s="49"/>
      <c r="C119" s="49"/>
      <c r="D119" s="121"/>
      <c r="E119" s="49"/>
      <c r="F119" s="49"/>
      <c r="G119" s="122"/>
    </row>
    <row r="120" spans="1:7" ht="12.75">
      <c r="A120" s="123" t="s">
        <v>283</v>
      </c>
      <c r="B120" s="118"/>
      <c r="C120" s="118"/>
      <c r="D120" s="119"/>
      <c r="E120" s="118"/>
      <c r="F120" s="118"/>
      <c r="G120" s="120"/>
    </row>
    <row r="121" spans="1:7" ht="12.75">
      <c r="A121" s="117" t="s">
        <v>247</v>
      </c>
      <c r="B121" s="118">
        <v>91680</v>
      </c>
      <c r="C121" s="118">
        <v>91680</v>
      </c>
      <c r="D121" s="119">
        <v>92577</v>
      </c>
      <c r="E121" s="118">
        <v>90940</v>
      </c>
      <c r="F121" s="118">
        <v>90940</v>
      </c>
      <c r="G121" s="120">
        <f t="shared" si="1"/>
        <v>100</v>
      </c>
    </row>
    <row r="122" spans="1:7" ht="12.75">
      <c r="A122" s="117" t="s">
        <v>248</v>
      </c>
      <c r="B122" s="118">
        <v>13860</v>
      </c>
      <c r="C122" s="118">
        <v>13860</v>
      </c>
      <c r="D122" s="119">
        <v>14495</v>
      </c>
      <c r="E122" s="118">
        <v>13824</v>
      </c>
      <c r="F122" s="118">
        <v>13824</v>
      </c>
      <c r="G122" s="120">
        <f t="shared" si="1"/>
        <v>100</v>
      </c>
    </row>
    <row r="123" spans="1:7" ht="12.75">
      <c r="A123" s="117" t="s">
        <v>249</v>
      </c>
      <c r="B123" s="118">
        <v>21522</v>
      </c>
      <c r="C123" s="118">
        <v>21522</v>
      </c>
      <c r="D123" s="119">
        <v>21522</v>
      </c>
      <c r="E123" s="118">
        <v>21522</v>
      </c>
      <c r="F123" s="118">
        <v>21522</v>
      </c>
      <c r="G123" s="120">
        <f t="shared" si="1"/>
        <v>100</v>
      </c>
    </row>
    <row r="124" spans="1:7" ht="12.75">
      <c r="A124" s="124" t="s">
        <v>4</v>
      </c>
      <c r="B124" s="52">
        <f>SUM(B121:B123)</f>
        <v>127062</v>
      </c>
      <c r="C124" s="52">
        <f>SUM(C121:C123)</f>
        <v>127062</v>
      </c>
      <c r="D124" s="125">
        <f>SUM(D121:D123)</f>
        <v>128594</v>
      </c>
      <c r="E124" s="52">
        <f>SUM(E121:E123)</f>
        <v>126286</v>
      </c>
      <c r="F124" s="52">
        <f>SUM(F121:F123)</f>
        <v>126286</v>
      </c>
      <c r="G124" s="126">
        <f t="shared" si="1"/>
        <v>100</v>
      </c>
    </row>
    <row r="125" spans="1:7" ht="12.75">
      <c r="A125" s="123" t="s">
        <v>284</v>
      </c>
      <c r="B125" s="118"/>
      <c r="C125" s="118"/>
      <c r="D125" s="119"/>
      <c r="E125" s="118"/>
      <c r="F125" s="118"/>
      <c r="G125" s="120"/>
    </row>
    <row r="126" spans="1:7" ht="12.75">
      <c r="A126" s="117" t="s">
        <v>250</v>
      </c>
      <c r="B126" s="118">
        <v>8746</v>
      </c>
      <c r="C126" s="118">
        <v>8746</v>
      </c>
      <c r="D126" s="119">
        <v>8996</v>
      </c>
      <c r="E126" s="118">
        <v>8746</v>
      </c>
      <c r="F126" s="118">
        <v>8746</v>
      </c>
      <c r="G126" s="120">
        <f t="shared" si="1"/>
        <v>100</v>
      </c>
    </row>
    <row r="127" spans="1:7" ht="12.75">
      <c r="A127" s="117" t="s">
        <v>251</v>
      </c>
      <c r="B127" s="118">
        <v>30140</v>
      </c>
      <c r="C127" s="118">
        <v>30140</v>
      </c>
      <c r="D127" s="119">
        <v>30251</v>
      </c>
      <c r="E127" s="118">
        <v>25360</v>
      </c>
      <c r="F127" s="118">
        <v>25360</v>
      </c>
      <c r="G127" s="120">
        <f t="shared" si="1"/>
        <v>100</v>
      </c>
    </row>
    <row r="128" spans="1:7" ht="12.75">
      <c r="A128" s="117" t="s">
        <v>252</v>
      </c>
      <c r="B128" s="118"/>
      <c r="C128" s="118"/>
      <c r="D128" s="119"/>
      <c r="E128" s="118">
        <v>9769</v>
      </c>
      <c r="F128" s="118">
        <v>9769</v>
      </c>
      <c r="G128" s="120">
        <f t="shared" si="1"/>
        <v>100</v>
      </c>
    </row>
    <row r="129" spans="1:7" ht="12.75">
      <c r="A129" s="124" t="s">
        <v>4</v>
      </c>
      <c r="B129" s="127">
        <f>SUM(B126:B128)</f>
        <v>38886</v>
      </c>
      <c r="C129" s="127">
        <f>SUM(C126:C128)</f>
        <v>38886</v>
      </c>
      <c r="D129" s="128">
        <f>SUM(D126:D128)</f>
        <v>39247</v>
      </c>
      <c r="E129" s="127">
        <f>SUM(E126:E128)</f>
        <v>43875</v>
      </c>
      <c r="F129" s="127">
        <f>SUM(F126:F128)</f>
        <v>43875</v>
      </c>
      <c r="G129" s="129">
        <f t="shared" si="1"/>
        <v>100</v>
      </c>
    </row>
    <row r="130" spans="1:7" ht="12.75">
      <c r="A130" s="123" t="s">
        <v>285</v>
      </c>
      <c r="B130" s="118"/>
      <c r="C130" s="118"/>
      <c r="D130" s="119"/>
      <c r="E130" s="118"/>
      <c r="F130" s="118"/>
      <c r="G130" s="120"/>
    </row>
    <row r="131" spans="1:7" ht="12.75">
      <c r="A131" s="117" t="s">
        <v>253</v>
      </c>
      <c r="B131" s="118">
        <v>8221</v>
      </c>
      <c r="C131" s="118">
        <v>8221</v>
      </c>
      <c r="D131" s="119">
        <v>8292</v>
      </c>
      <c r="E131" s="118">
        <v>8221</v>
      </c>
      <c r="F131" s="118">
        <v>8221</v>
      </c>
      <c r="G131" s="120">
        <f t="shared" si="1"/>
        <v>100</v>
      </c>
    </row>
    <row r="132" spans="1:7" ht="12.75">
      <c r="A132" s="124" t="s">
        <v>4</v>
      </c>
      <c r="B132" s="127">
        <f>SUM(B131)</f>
        <v>8221</v>
      </c>
      <c r="C132" s="127">
        <f>SUM(C131)</f>
        <v>8221</v>
      </c>
      <c r="D132" s="128">
        <f>SUM(D131)</f>
        <v>8292</v>
      </c>
      <c r="E132" s="127">
        <f>SUM(E131)</f>
        <v>8221</v>
      </c>
      <c r="F132" s="127">
        <f>SUM(F131)</f>
        <v>8221</v>
      </c>
      <c r="G132" s="129">
        <f t="shared" si="1"/>
        <v>100</v>
      </c>
    </row>
    <row r="133" spans="1:7" ht="12.75">
      <c r="A133" s="123" t="s">
        <v>286</v>
      </c>
      <c r="B133" s="118"/>
      <c r="C133" s="118"/>
      <c r="D133" s="119"/>
      <c r="E133" s="118">
        <v>1943</v>
      </c>
      <c r="F133" s="118">
        <v>1943</v>
      </c>
      <c r="G133" s="120"/>
    </row>
    <row r="134" spans="1:7" ht="12.75">
      <c r="A134" s="117" t="s">
        <v>254</v>
      </c>
      <c r="B134" s="118">
        <v>651</v>
      </c>
      <c r="C134" s="118">
        <v>651</v>
      </c>
      <c r="D134" s="119">
        <v>651</v>
      </c>
      <c r="E134" s="118"/>
      <c r="F134" s="118"/>
      <c r="G134" s="120"/>
    </row>
    <row r="135" spans="1:7" ht="12.75">
      <c r="A135" s="130" t="s">
        <v>255</v>
      </c>
      <c r="B135" s="51">
        <v>515</v>
      </c>
      <c r="C135" s="51">
        <v>515</v>
      </c>
      <c r="D135" s="131">
        <v>515</v>
      </c>
      <c r="E135" s="51"/>
      <c r="F135" s="51"/>
      <c r="G135" s="120"/>
    </row>
    <row r="136" spans="1:8" ht="12.75">
      <c r="A136" s="117" t="s">
        <v>290</v>
      </c>
      <c r="B136" s="118"/>
      <c r="C136" s="118"/>
      <c r="D136" s="119"/>
      <c r="E136" s="118">
        <v>7734</v>
      </c>
      <c r="F136" s="118">
        <v>7734</v>
      </c>
      <c r="G136" s="120">
        <f t="shared" si="1"/>
        <v>100</v>
      </c>
      <c r="H136" t="s">
        <v>288</v>
      </c>
    </row>
    <row r="137" spans="1:7" ht="12.75">
      <c r="A137" s="130" t="s">
        <v>291</v>
      </c>
      <c r="B137" s="51"/>
      <c r="C137" s="51"/>
      <c r="D137" s="131"/>
      <c r="E137" s="51">
        <v>9193</v>
      </c>
      <c r="F137" s="51">
        <v>9193</v>
      </c>
      <c r="G137" s="132">
        <f t="shared" si="1"/>
        <v>100</v>
      </c>
    </row>
    <row r="138" spans="1:7" ht="12.75">
      <c r="A138" s="124" t="s">
        <v>4</v>
      </c>
      <c r="B138" s="127">
        <f>SUM(B134:B137)</f>
        <v>1166</v>
      </c>
      <c r="C138" s="127">
        <f>SUM(C134:C137)</f>
        <v>1166</v>
      </c>
      <c r="D138" s="128">
        <f>SUM(D134:D137)</f>
        <v>1166</v>
      </c>
      <c r="E138" s="127">
        <f>SUM(E133:E137)</f>
        <v>18870</v>
      </c>
      <c r="F138" s="127">
        <f>SUM(F133:F137)</f>
        <v>18870</v>
      </c>
      <c r="G138" s="129">
        <f t="shared" si="1"/>
        <v>100</v>
      </c>
    </row>
    <row r="139" spans="1:7" ht="12.75" hidden="1">
      <c r="A139" s="106" t="s">
        <v>129</v>
      </c>
      <c r="B139" s="23"/>
      <c r="C139" s="23"/>
      <c r="D139" s="112"/>
      <c r="E139" s="23"/>
      <c r="F139" s="23"/>
      <c r="G139" s="22" t="e">
        <f t="shared" si="1"/>
        <v>#DIV/0!</v>
      </c>
    </row>
    <row r="140" spans="1:7" ht="12.75" hidden="1">
      <c r="A140" s="106" t="s">
        <v>55</v>
      </c>
      <c r="B140" s="23">
        <v>0</v>
      </c>
      <c r="C140" s="23">
        <v>0</v>
      </c>
      <c r="D140" s="112">
        <v>0</v>
      </c>
      <c r="E140" s="23">
        <v>0</v>
      </c>
      <c r="F140" s="23">
        <v>0</v>
      </c>
      <c r="G140" s="22" t="e">
        <f t="shared" si="1"/>
        <v>#DIV/0!</v>
      </c>
    </row>
    <row r="141" spans="1:7" ht="12.75" hidden="1">
      <c r="A141" s="117" t="s">
        <v>201</v>
      </c>
      <c r="B141" s="118">
        <v>0</v>
      </c>
      <c r="C141" s="118">
        <v>0</v>
      </c>
      <c r="D141" s="119">
        <v>0</v>
      </c>
      <c r="E141" s="118">
        <v>0</v>
      </c>
      <c r="F141" s="118">
        <v>0</v>
      </c>
      <c r="G141" s="120" t="e">
        <f t="shared" si="1"/>
        <v>#DIV/0!</v>
      </c>
    </row>
    <row r="142" spans="1:7" ht="12.75" hidden="1">
      <c r="A142" s="117" t="s">
        <v>204</v>
      </c>
      <c r="B142" s="23">
        <v>0</v>
      </c>
      <c r="C142" s="23">
        <v>0</v>
      </c>
      <c r="D142" s="112">
        <v>0</v>
      </c>
      <c r="E142" s="23">
        <v>0</v>
      </c>
      <c r="F142" s="23">
        <v>0</v>
      </c>
      <c r="G142" s="22" t="e">
        <f t="shared" si="1"/>
        <v>#DIV/0!</v>
      </c>
    </row>
    <row r="143" spans="1:7" ht="12.75" hidden="1">
      <c r="A143" s="106" t="s">
        <v>203</v>
      </c>
      <c r="B143" s="23">
        <v>0</v>
      </c>
      <c r="C143" s="23">
        <v>0</v>
      </c>
      <c r="D143" s="112">
        <v>0</v>
      </c>
      <c r="E143" s="23">
        <v>0</v>
      </c>
      <c r="F143" s="23">
        <v>0</v>
      </c>
      <c r="G143" s="22" t="e">
        <f aca="true" t="shared" si="2" ref="G143:G206">F143/E143*100</f>
        <v>#DIV/0!</v>
      </c>
    </row>
    <row r="144" spans="1:7" ht="12.75" hidden="1">
      <c r="A144" s="106" t="s">
        <v>130</v>
      </c>
      <c r="B144" s="23"/>
      <c r="C144" s="23"/>
      <c r="D144" s="112"/>
      <c r="E144" s="23"/>
      <c r="F144" s="23"/>
      <c r="G144" s="22" t="e">
        <f t="shared" si="2"/>
        <v>#DIV/0!</v>
      </c>
    </row>
    <row r="145" spans="1:7" ht="12.75" hidden="1">
      <c r="A145" s="106" t="s">
        <v>205</v>
      </c>
      <c r="B145" s="23">
        <v>0</v>
      </c>
      <c r="C145" s="23">
        <v>0</v>
      </c>
      <c r="D145" s="112">
        <v>0</v>
      </c>
      <c r="E145" s="23">
        <v>0</v>
      </c>
      <c r="F145" s="23">
        <v>0</v>
      </c>
      <c r="G145" s="22" t="e">
        <f t="shared" si="2"/>
        <v>#DIV/0!</v>
      </c>
    </row>
    <row r="146" spans="1:7" ht="12.75" hidden="1">
      <c r="A146" s="124" t="s">
        <v>4</v>
      </c>
      <c r="B146" s="127">
        <v>0</v>
      </c>
      <c r="C146" s="127">
        <f>SUM(C140:C145)</f>
        <v>0</v>
      </c>
      <c r="D146" s="128">
        <f>SUM(D140:D145)</f>
        <v>0</v>
      </c>
      <c r="E146" s="127">
        <f>SUM(E140:E145)</f>
        <v>0</v>
      </c>
      <c r="F146" s="127">
        <v>0</v>
      </c>
      <c r="G146" s="129" t="e">
        <f t="shared" si="2"/>
        <v>#DIV/0!</v>
      </c>
    </row>
    <row r="147" spans="1:7" ht="12.75" hidden="1">
      <c r="A147" s="106" t="s">
        <v>131</v>
      </c>
      <c r="B147" s="23"/>
      <c r="C147" s="23"/>
      <c r="D147" s="112"/>
      <c r="E147" s="23"/>
      <c r="F147" s="23"/>
      <c r="G147" s="22" t="e">
        <f t="shared" si="2"/>
        <v>#DIV/0!</v>
      </c>
    </row>
    <row r="148" spans="1:7" ht="12.75" hidden="1">
      <c r="A148" s="106" t="s">
        <v>160</v>
      </c>
      <c r="B148" s="23">
        <v>0</v>
      </c>
      <c r="C148" s="23">
        <v>0</v>
      </c>
      <c r="D148" s="112"/>
      <c r="E148" s="23"/>
      <c r="F148" s="23">
        <v>0</v>
      </c>
      <c r="G148" s="22" t="e">
        <f t="shared" si="2"/>
        <v>#DIV/0!</v>
      </c>
    </row>
    <row r="149" spans="1:7" ht="12.75" hidden="1">
      <c r="A149" s="106" t="s">
        <v>133</v>
      </c>
      <c r="B149" s="23"/>
      <c r="C149" s="23"/>
      <c r="D149" s="112"/>
      <c r="E149" s="23"/>
      <c r="F149" s="23"/>
      <c r="G149" s="22" t="e">
        <f t="shared" si="2"/>
        <v>#DIV/0!</v>
      </c>
    </row>
    <row r="150" spans="1:7" ht="12.75" hidden="1">
      <c r="A150" s="117" t="s">
        <v>213</v>
      </c>
      <c r="B150" s="49"/>
      <c r="C150" s="49"/>
      <c r="D150" s="121"/>
      <c r="E150" s="49"/>
      <c r="F150" s="49"/>
      <c r="G150" s="122" t="e">
        <f t="shared" si="2"/>
        <v>#DIV/0!</v>
      </c>
    </row>
    <row r="151" spans="1:7" ht="12.75" hidden="1">
      <c r="A151" s="124" t="s">
        <v>4</v>
      </c>
      <c r="B151" s="52">
        <v>0</v>
      </c>
      <c r="C151" s="52">
        <v>0</v>
      </c>
      <c r="D151" s="125">
        <f>SUM(D148:D150)</f>
        <v>0</v>
      </c>
      <c r="E151" s="52">
        <f>SUM(E148:E150)</f>
        <v>0</v>
      </c>
      <c r="F151" s="52">
        <v>0</v>
      </c>
      <c r="G151" s="126" t="e">
        <f t="shared" si="2"/>
        <v>#DIV/0!</v>
      </c>
    </row>
    <row r="152" spans="1:7" ht="12.75">
      <c r="A152" s="133" t="s">
        <v>156</v>
      </c>
      <c r="B152" s="53">
        <v>0</v>
      </c>
      <c r="C152" s="53">
        <v>0</v>
      </c>
      <c r="D152" s="134">
        <f>SUM(D151)</f>
        <v>0</v>
      </c>
      <c r="E152" s="53">
        <f>SUM(E151)</f>
        <v>0</v>
      </c>
      <c r="F152" s="53">
        <v>0</v>
      </c>
      <c r="G152" s="135"/>
    </row>
    <row r="153" spans="1:7" ht="12.75" hidden="1">
      <c r="A153" s="106" t="s">
        <v>134</v>
      </c>
      <c r="B153" s="23"/>
      <c r="C153" s="23"/>
      <c r="D153" s="112"/>
      <c r="E153" s="23"/>
      <c r="F153" s="23"/>
      <c r="G153" s="22" t="e">
        <f t="shared" si="2"/>
        <v>#DIV/0!</v>
      </c>
    </row>
    <row r="154" spans="1:7" ht="12.75" hidden="1">
      <c r="A154" s="106" t="s">
        <v>135</v>
      </c>
      <c r="B154" s="23"/>
      <c r="C154" s="23"/>
      <c r="D154" s="112"/>
      <c r="E154" s="23"/>
      <c r="F154" s="23"/>
      <c r="G154" s="22" t="e">
        <f t="shared" si="2"/>
        <v>#DIV/0!</v>
      </c>
    </row>
    <row r="155" spans="1:7" ht="12.75" hidden="1">
      <c r="A155" s="117" t="s">
        <v>136</v>
      </c>
      <c r="B155" s="28"/>
      <c r="C155" s="28"/>
      <c r="D155" s="115"/>
      <c r="E155" s="28"/>
      <c r="F155" s="28"/>
      <c r="G155" s="43" t="e">
        <f t="shared" si="2"/>
        <v>#DIV/0!</v>
      </c>
    </row>
    <row r="156" spans="1:7" ht="15.75" customHeight="1">
      <c r="A156" s="136" t="s">
        <v>256</v>
      </c>
      <c r="B156" s="137">
        <f>SUM(B112+B118+B124+B129+B132+B138+B152)</f>
        <v>252085</v>
      </c>
      <c r="C156" s="137">
        <f>SUM(C112+C118+C124+C129+C132+C138+C152)</f>
        <v>252085</v>
      </c>
      <c r="D156" s="138">
        <f>SUM(D112+D118+D124+D129+D132+D138+D152)</f>
        <v>255610</v>
      </c>
      <c r="E156" s="137">
        <f>SUM(E112+E118+E124+E129+E132+E138+E152)</f>
        <v>274002</v>
      </c>
      <c r="F156" s="137">
        <f>SUM(F112+F118+F124+F129+F132+F138+F152)</f>
        <v>274002</v>
      </c>
      <c r="G156" s="139">
        <f t="shared" si="2"/>
        <v>100</v>
      </c>
    </row>
    <row r="157" spans="1:7" ht="12.75">
      <c r="A157" s="5" t="s">
        <v>257</v>
      </c>
      <c r="B157" s="16"/>
      <c r="C157" s="16"/>
      <c r="D157" s="16"/>
      <c r="E157" s="16"/>
      <c r="F157" s="16"/>
      <c r="G157" s="16"/>
    </row>
    <row r="158" spans="1:7" ht="12.75">
      <c r="A158" s="5" t="s">
        <v>59</v>
      </c>
      <c r="B158" s="16"/>
      <c r="C158" s="16"/>
      <c r="D158" s="16"/>
      <c r="E158" s="16"/>
      <c r="F158" s="16"/>
      <c r="G158" s="16"/>
    </row>
    <row r="159" spans="1:7" ht="12.75">
      <c r="A159" s="4" t="s">
        <v>62</v>
      </c>
      <c r="B159" s="16">
        <v>30000</v>
      </c>
      <c r="C159" s="16">
        <v>30000</v>
      </c>
      <c r="D159" s="16">
        <v>30000</v>
      </c>
      <c r="E159" s="16">
        <v>30800</v>
      </c>
      <c r="F159" s="16">
        <v>23001</v>
      </c>
      <c r="G159" s="16">
        <f t="shared" si="2"/>
        <v>74.67857142857143</v>
      </c>
    </row>
    <row r="160" spans="1:7" ht="12.75">
      <c r="A160" s="4" t="s">
        <v>61</v>
      </c>
      <c r="B160" s="94"/>
      <c r="C160" s="94"/>
      <c r="D160" s="94"/>
      <c r="E160" s="94"/>
      <c r="F160" s="94"/>
      <c r="G160" s="94"/>
    </row>
    <row r="161" spans="1:7" ht="12.75">
      <c r="A161" s="4" t="s">
        <v>137</v>
      </c>
      <c r="B161" s="16"/>
      <c r="C161" s="16"/>
      <c r="D161" s="16"/>
      <c r="E161" s="16"/>
      <c r="F161" s="16"/>
      <c r="G161" s="16"/>
    </row>
    <row r="162" spans="1:7" ht="12.75" hidden="1">
      <c r="A162" s="4"/>
      <c r="B162" s="16"/>
      <c r="C162" s="16"/>
      <c r="D162" s="16"/>
      <c r="E162" s="16"/>
      <c r="F162" s="16"/>
      <c r="G162" s="16" t="e">
        <f t="shared" si="2"/>
        <v>#DIV/0!</v>
      </c>
    </row>
    <row r="163" spans="1:7" ht="12.75" hidden="1">
      <c r="A163" s="4"/>
      <c r="B163" s="16"/>
      <c r="C163" s="16"/>
      <c r="D163" s="16"/>
      <c r="E163" s="16"/>
      <c r="F163" s="16"/>
      <c r="G163" s="16" t="e">
        <f t="shared" si="2"/>
        <v>#DIV/0!</v>
      </c>
    </row>
    <row r="164" spans="1:7" ht="12.75">
      <c r="A164" s="8" t="s">
        <v>4</v>
      </c>
      <c r="B164" s="99">
        <f>SUM(B159:B163)</f>
        <v>30000</v>
      </c>
      <c r="C164" s="99">
        <f>SUM(C159:C163)</f>
        <v>30000</v>
      </c>
      <c r="D164" s="99">
        <f>SUM(D159:D163)</f>
        <v>30000</v>
      </c>
      <c r="E164" s="99">
        <f>SUM(E159:E163)</f>
        <v>30800</v>
      </c>
      <c r="F164" s="99">
        <f>SUM(F159:F163)</f>
        <v>23001</v>
      </c>
      <c r="G164" s="99">
        <f t="shared" si="2"/>
        <v>74.67857142857143</v>
      </c>
    </row>
    <row r="165" spans="1:7" ht="12.75" hidden="1">
      <c r="A165" s="5" t="s">
        <v>60</v>
      </c>
      <c r="B165" s="16"/>
      <c r="C165" s="16"/>
      <c r="D165" s="16"/>
      <c r="E165" s="16"/>
      <c r="F165" s="16"/>
      <c r="G165" s="16" t="e">
        <f t="shared" si="2"/>
        <v>#DIV/0!</v>
      </c>
    </row>
    <row r="166" spans="1:7" ht="12.75" hidden="1">
      <c r="A166" s="4" t="s">
        <v>139</v>
      </c>
      <c r="B166" s="16"/>
      <c r="C166" s="16"/>
      <c r="D166" s="16"/>
      <c r="E166" s="16"/>
      <c r="F166" s="16"/>
      <c r="G166" s="16" t="e">
        <f t="shared" si="2"/>
        <v>#DIV/0!</v>
      </c>
    </row>
    <row r="167" spans="1:7" ht="12" customHeight="1" hidden="1">
      <c r="A167" s="4" t="s">
        <v>140</v>
      </c>
      <c r="B167" s="16"/>
      <c r="C167" s="16"/>
      <c r="D167" s="16"/>
      <c r="E167" s="16"/>
      <c r="F167" s="16"/>
      <c r="G167" s="16" t="e">
        <f t="shared" si="2"/>
        <v>#DIV/0!</v>
      </c>
    </row>
    <row r="168" spans="1:7" ht="12.75" hidden="1">
      <c r="A168" s="4" t="s">
        <v>63</v>
      </c>
      <c r="B168" s="16"/>
      <c r="C168" s="16"/>
      <c r="D168" s="16"/>
      <c r="E168" s="16"/>
      <c r="F168" s="16"/>
      <c r="G168" s="16" t="e">
        <f t="shared" si="2"/>
        <v>#DIV/0!</v>
      </c>
    </row>
    <row r="169" spans="1:7" ht="12.75" hidden="1">
      <c r="A169" s="4" t="s">
        <v>64</v>
      </c>
      <c r="B169" s="16"/>
      <c r="C169" s="16"/>
      <c r="D169" s="16"/>
      <c r="E169" s="16"/>
      <c r="F169" s="16"/>
      <c r="G169" s="16" t="e">
        <f t="shared" si="2"/>
        <v>#DIV/0!</v>
      </c>
    </row>
    <row r="170" spans="1:7" ht="13.5" customHeight="1" hidden="1">
      <c r="A170" s="8" t="s">
        <v>4</v>
      </c>
      <c r="B170" s="99"/>
      <c r="C170" s="99"/>
      <c r="D170" s="99"/>
      <c r="E170" s="99"/>
      <c r="F170" s="99"/>
      <c r="G170" s="99" t="e">
        <f t="shared" si="2"/>
        <v>#DIV/0!</v>
      </c>
    </row>
    <row r="171" spans="1:7" ht="12.75" hidden="1">
      <c r="A171" s="140" t="s">
        <v>65</v>
      </c>
      <c r="B171" s="16"/>
      <c r="C171" s="16"/>
      <c r="D171" s="16"/>
      <c r="E171" s="16"/>
      <c r="F171" s="16"/>
      <c r="G171" s="16" t="e">
        <f t="shared" si="2"/>
        <v>#DIV/0!</v>
      </c>
    </row>
    <row r="172" spans="1:7" ht="12.75" hidden="1">
      <c r="A172" s="4" t="s">
        <v>66</v>
      </c>
      <c r="B172" s="16"/>
      <c r="C172" s="16"/>
      <c r="D172" s="16"/>
      <c r="E172" s="16"/>
      <c r="F172" s="16"/>
      <c r="G172" s="16" t="e">
        <f t="shared" si="2"/>
        <v>#DIV/0!</v>
      </c>
    </row>
    <row r="173" spans="1:7" ht="12.75" hidden="1">
      <c r="A173" s="4" t="s">
        <v>67</v>
      </c>
      <c r="B173" s="16"/>
      <c r="C173" s="16"/>
      <c r="D173" s="16"/>
      <c r="E173" s="16"/>
      <c r="F173" s="16"/>
      <c r="G173" s="16" t="e">
        <f t="shared" si="2"/>
        <v>#DIV/0!</v>
      </c>
    </row>
    <row r="174" spans="1:7" ht="12.75" hidden="1">
      <c r="A174" s="4" t="s">
        <v>141</v>
      </c>
      <c r="B174" s="16"/>
      <c r="C174" s="16"/>
      <c r="D174" s="16"/>
      <c r="E174" s="16"/>
      <c r="F174" s="16"/>
      <c r="G174" s="16" t="e">
        <f t="shared" si="2"/>
        <v>#DIV/0!</v>
      </c>
    </row>
    <row r="175" spans="1:7" ht="12.75" customHeight="1" hidden="1">
      <c r="A175" s="4" t="s">
        <v>68</v>
      </c>
      <c r="B175" s="16"/>
      <c r="C175" s="16"/>
      <c r="D175" s="16"/>
      <c r="E175" s="16"/>
      <c r="F175" s="16"/>
      <c r="G175" s="16" t="e">
        <f t="shared" si="2"/>
        <v>#DIV/0!</v>
      </c>
    </row>
    <row r="176" spans="1:7" ht="12.75" hidden="1">
      <c r="A176" s="8" t="s">
        <v>4</v>
      </c>
      <c r="B176" s="99"/>
      <c r="C176" s="99"/>
      <c r="D176" s="99"/>
      <c r="E176" s="99"/>
      <c r="F176" s="99"/>
      <c r="G176" s="99" t="e">
        <f t="shared" si="2"/>
        <v>#DIV/0!</v>
      </c>
    </row>
    <row r="177" spans="1:7" ht="15.75" customHeight="1" thickBot="1">
      <c r="A177" s="141" t="s">
        <v>258</v>
      </c>
      <c r="B177" s="142">
        <f>B164+B170+B176</f>
        <v>30000</v>
      </c>
      <c r="C177" s="142">
        <f>C164+C170+C176</f>
        <v>30000</v>
      </c>
      <c r="D177" s="142">
        <f>D164+D170+D176</f>
        <v>30000</v>
      </c>
      <c r="E177" s="142">
        <f>E164+E170+E176</f>
        <v>30800</v>
      </c>
      <c r="F177" s="142">
        <f>F164+F170+F176</f>
        <v>23001</v>
      </c>
      <c r="G177" s="142">
        <f t="shared" si="2"/>
        <v>74.67857142857143</v>
      </c>
    </row>
    <row r="178" spans="1:7" ht="15.75" customHeight="1" thickBot="1">
      <c r="A178" s="143" t="s">
        <v>142</v>
      </c>
      <c r="B178" s="144">
        <v>0</v>
      </c>
      <c r="C178" s="144">
        <v>0</v>
      </c>
      <c r="D178" s="144">
        <v>0</v>
      </c>
      <c r="E178" s="144">
        <v>0</v>
      </c>
      <c r="F178" s="144">
        <v>0</v>
      </c>
      <c r="G178" s="144"/>
    </row>
    <row r="179" spans="1:7" ht="25.5">
      <c r="A179" s="56" t="s">
        <v>183</v>
      </c>
      <c r="B179" s="16"/>
      <c r="C179" s="16"/>
      <c r="D179" s="16"/>
      <c r="E179" s="16"/>
      <c r="F179" s="16"/>
      <c r="G179" s="16"/>
    </row>
    <row r="180" spans="1:7" ht="12.75">
      <c r="A180" s="5" t="s">
        <v>96</v>
      </c>
      <c r="B180" s="16"/>
      <c r="C180" s="16"/>
      <c r="D180" s="16"/>
      <c r="E180" s="16"/>
      <c r="F180" s="16"/>
      <c r="G180" s="16"/>
    </row>
    <row r="181" spans="1:7" ht="12.75">
      <c r="A181" s="4" t="s">
        <v>97</v>
      </c>
      <c r="B181" s="16"/>
      <c r="C181" s="16"/>
      <c r="D181" s="16"/>
      <c r="E181" s="16"/>
      <c r="F181" s="16"/>
      <c r="G181" s="16"/>
    </row>
    <row r="182" spans="1:7" ht="12.75">
      <c r="A182" s="4" t="s">
        <v>259</v>
      </c>
      <c r="B182" s="16">
        <v>21000</v>
      </c>
      <c r="C182" s="16">
        <v>21000</v>
      </c>
      <c r="D182" s="16">
        <v>21000</v>
      </c>
      <c r="E182" s="16">
        <v>21000</v>
      </c>
      <c r="F182" s="16">
        <v>16409</v>
      </c>
      <c r="G182" s="16">
        <f t="shared" si="2"/>
        <v>78.13809523809525</v>
      </c>
    </row>
    <row r="183" spans="1:7" ht="12.75">
      <c r="A183" s="4" t="s">
        <v>69</v>
      </c>
      <c r="B183" s="16"/>
      <c r="C183" s="16"/>
      <c r="D183" s="16"/>
      <c r="E183" s="16"/>
      <c r="F183" s="16"/>
      <c r="G183" s="16"/>
    </row>
    <row r="184" spans="1:7" ht="12.75">
      <c r="A184" s="8" t="s">
        <v>4</v>
      </c>
      <c r="B184" s="93">
        <f>SUM(B182:B183)</f>
        <v>21000</v>
      </c>
      <c r="C184" s="93">
        <f>SUM(C182:C183)</f>
        <v>21000</v>
      </c>
      <c r="D184" s="93">
        <f>SUM(D182:D183)</f>
        <v>21000</v>
      </c>
      <c r="E184" s="93">
        <f>SUM(E182:E183)</f>
        <v>21000</v>
      </c>
      <c r="F184" s="93">
        <f>SUM(F182:F183)</f>
        <v>16409</v>
      </c>
      <c r="G184" s="93">
        <f t="shared" si="2"/>
        <v>78.13809523809525</v>
      </c>
    </row>
    <row r="185" spans="1:7" ht="12.75" hidden="1">
      <c r="A185" s="4" t="s">
        <v>260</v>
      </c>
      <c r="B185" s="16"/>
      <c r="C185" s="16"/>
      <c r="D185" s="16"/>
      <c r="E185" s="16"/>
      <c r="F185" s="16"/>
      <c r="G185" s="16" t="e">
        <f t="shared" si="2"/>
        <v>#DIV/0!</v>
      </c>
    </row>
    <row r="186" spans="1:7" ht="12.75" hidden="1">
      <c r="A186" s="4" t="s">
        <v>108</v>
      </c>
      <c r="B186" s="16"/>
      <c r="C186" s="16"/>
      <c r="D186" s="16"/>
      <c r="E186" s="16"/>
      <c r="F186" s="16"/>
      <c r="G186" s="16" t="e">
        <f t="shared" si="2"/>
        <v>#DIV/0!</v>
      </c>
    </row>
    <row r="187" spans="1:7" ht="12.75" hidden="1">
      <c r="A187" s="4" t="s">
        <v>261</v>
      </c>
      <c r="B187" s="16"/>
      <c r="C187" s="16"/>
      <c r="D187" s="16"/>
      <c r="E187" s="16"/>
      <c r="F187" s="16"/>
      <c r="G187" s="16" t="e">
        <f t="shared" si="2"/>
        <v>#DIV/0!</v>
      </c>
    </row>
    <row r="188" spans="1:7" ht="12.75" hidden="1">
      <c r="A188" s="4" t="s">
        <v>262</v>
      </c>
      <c r="B188" s="16"/>
      <c r="C188" s="16"/>
      <c r="D188" s="16"/>
      <c r="E188" s="16"/>
      <c r="F188" s="16"/>
      <c r="G188" s="16" t="e">
        <f t="shared" si="2"/>
        <v>#DIV/0!</v>
      </c>
    </row>
    <row r="189" spans="1:7" ht="12.75" hidden="1">
      <c r="A189" s="4" t="s">
        <v>191</v>
      </c>
      <c r="B189" s="16"/>
      <c r="C189" s="16"/>
      <c r="D189" s="16"/>
      <c r="E189" s="16"/>
      <c r="F189" s="16"/>
      <c r="G189" s="16" t="e">
        <f t="shared" si="2"/>
        <v>#DIV/0!</v>
      </c>
    </row>
    <row r="190" spans="1:7" ht="12.75" hidden="1">
      <c r="A190" s="4" t="s">
        <v>185</v>
      </c>
      <c r="B190" s="16"/>
      <c r="C190" s="16"/>
      <c r="D190" s="16"/>
      <c r="E190" s="16"/>
      <c r="F190" s="16"/>
      <c r="G190" s="16" t="e">
        <f t="shared" si="2"/>
        <v>#DIV/0!</v>
      </c>
    </row>
    <row r="191" spans="1:7" ht="12.75" hidden="1">
      <c r="A191" s="4" t="s">
        <v>263</v>
      </c>
      <c r="B191" s="16"/>
      <c r="C191" s="16"/>
      <c r="D191" s="16"/>
      <c r="E191" s="16"/>
      <c r="F191" s="16"/>
      <c r="G191" s="16" t="e">
        <f t="shared" si="2"/>
        <v>#DIV/0!</v>
      </c>
    </row>
    <row r="192" spans="1:7" ht="12.75" hidden="1">
      <c r="A192" s="8" t="s">
        <v>4</v>
      </c>
      <c r="B192" s="93">
        <f>SUM(B187:B191)</f>
        <v>0</v>
      </c>
      <c r="C192" s="93">
        <f>SUM(C187:C191)</f>
        <v>0</v>
      </c>
      <c r="D192" s="93">
        <f>SUM(D187:D191)</f>
        <v>0</v>
      </c>
      <c r="E192" s="93">
        <f>SUM(E187:E191)</f>
        <v>0</v>
      </c>
      <c r="F192" s="93">
        <f>SUM(F187:F191)</f>
        <v>0</v>
      </c>
      <c r="G192" s="93" t="e">
        <f t="shared" si="2"/>
        <v>#DIV/0!</v>
      </c>
    </row>
    <row r="193" spans="1:7" ht="12.75">
      <c r="A193" s="4" t="s">
        <v>99</v>
      </c>
      <c r="B193" s="16"/>
      <c r="C193" s="16"/>
      <c r="D193" s="16"/>
      <c r="E193" s="16"/>
      <c r="F193" s="16"/>
      <c r="G193" s="16"/>
    </row>
    <row r="194" spans="1:7" ht="12.75">
      <c r="A194" s="4" t="s">
        <v>178</v>
      </c>
      <c r="B194" s="16">
        <v>13272</v>
      </c>
      <c r="C194" s="16">
        <v>13272</v>
      </c>
      <c r="D194" s="16">
        <v>13272</v>
      </c>
      <c r="E194" s="16">
        <v>13272</v>
      </c>
      <c r="F194" s="16">
        <v>15901</v>
      </c>
      <c r="G194" s="16">
        <f t="shared" si="2"/>
        <v>119.8086196503918</v>
      </c>
    </row>
    <row r="195" spans="1:7" ht="12.75">
      <c r="A195" s="4" t="s">
        <v>155</v>
      </c>
      <c r="B195" s="16">
        <v>236</v>
      </c>
      <c r="C195" s="16">
        <v>236</v>
      </c>
      <c r="D195" s="16">
        <v>236</v>
      </c>
      <c r="E195" s="16">
        <v>236</v>
      </c>
      <c r="F195" s="16">
        <v>328</v>
      </c>
      <c r="G195" s="16">
        <f t="shared" si="2"/>
        <v>138.98305084745763</v>
      </c>
    </row>
    <row r="196" spans="1:7" ht="12.75" hidden="1">
      <c r="A196" s="4"/>
      <c r="B196" s="16"/>
      <c r="C196" s="16"/>
      <c r="D196" s="16"/>
      <c r="E196" s="16"/>
      <c r="F196" s="16"/>
      <c r="G196" s="16" t="e">
        <f t="shared" si="2"/>
        <v>#DIV/0!</v>
      </c>
    </row>
    <row r="197" spans="1:7" ht="12.75" hidden="1">
      <c r="A197" s="4"/>
      <c r="B197" s="16"/>
      <c r="C197" s="16"/>
      <c r="D197" s="16"/>
      <c r="E197" s="16"/>
      <c r="F197" s="16"/>
      <c r="G197" s="16" t="e">
        <f t="shared" si="2"/>
        <v>#DIV/0!</v>
      </c>
    </row>
    <row r="198" spans="1:7" ht="12.75">
      <c r="A198" s="8" t="s">
        <v>4</v>
      </c>
      <c r="B198" s="93">
        <f>SUM(B194:B197)</f>
        <v>13508</v>
      </c>
      <c r="C198" s="93">
        <f>SUM(C194:C197)</f>
        <v>13508</v>
      </c>
      <c r="D198" s="93">
        <f>SUM(D194:D197)</f>
        <v>13508</v>
      </c>
      <c r="E198" s="93">
        <f>SUM(E194:E197)</f>
        <v>13508</v>
      </c>
      <c r="F198" s="93">
        <f>SUM(F194:F197)</f>
        <v>16229</v>
      </c>
      <c r="G198" s="93">
        <f t="shared" si="2"/>
        <v>120.14361859638734</v>
      </c>
    </row>
    <row r="199" spans="1:7" ht="12.75">
      <c r="A199" s="145" t="s">
        <v>264</v>
      </c>
      <c r="B199" s="96">
        <f>SUM(B198,B192,B184)</f>
        <v>34508</v>
      </c>
      <c r="C199" s="96">
        <f>SUM(C198,C192,C184)</f>
        <v>34508</v>
      </c>
      <c r="D199" s="96">
        <f>SUM(D198,D192,D184)</f>
        <v>34508</v>
      </c>
      <c r="E199" s="96">
        <f>SUM(E198,E192,E184)</f>
        <v>34508</v>
      </c>
      <c r="F199" s="96">
        <f>SUM(F198,F192,F184)</f>
        <v>32638</v>
      </c>
      <c r="G199" s="96">
        <f t="shared" si="2"/>
        <v>94.58096673235192</v>
      </c>
    </row>
    <row r="200" spans="1:7" ht="20.25" customHeight="1" hidden="1">
      <c r="A200" s="5" t="s">
        <v>265</v>
      </c>
      <c r="B200" s="16"/>
      <c r="C200" s="16"/>
      <c r="D200" s="16"/>
      <c r="E200" s="16"/>
      <c r="F200" s="16"/>
      <c r="G200" s="16" t="e">
        <f t="shared" si="2"/>
        <v>#DIV/0!</v>
      </c>
    </row>
    <row r="201" spans="1:7" ht="12.75" hidden="1">
      <c r="A201" s="4" t="s">
        <v>83</v>
      </c>
      <c r="B201" s="16"/>
      <c r="C201" s="16"/>
      <c r="D201" s="16"/>
      <c r="E201" s="16"/>
      <c r="F201" s="16"/>
      <c r="G201" s="16" t="e">
        <f t="shared" si="2"/>
        <v>#DIV/0!</v>
      </c>
    </row>
    <row r="202" spans="1:7" ht="12.75" hidden="1">
      <c r="A202" s="4" t="s">
        <v>266</v>
      </c>
      <c r="B202" s="94"/>
      <c r="C202" s="94"/>
      <c r="D202" s="94"/>
      <c r="E202" s="94"/>
      <c r="F202" s="94"/>
      <c r="G202" s="94" t="e">
        <f t="shared" si="2"/>
        <v>#DIV/0!</v>
      </c>
    </row>
    <row r="203" spans="1:7" ht="12.75" hidden="1">
      <c r="A203" s="4" t="s">
        <v>267</v>
      </c>
      <c r="B203" s="94"/>
      <c r="C203" s="94"/>
      <c r="D203" s="94"/>
      <c r="E203" s="94"/>
      <c r="F203" s="94"/>
      <c r="G203" s="94" t="e">
        <f t="shared" si="2"/>
        <v>#DIV/0!</v>
      </c>
    </row>
    <row r="204" spans="1:7" ht="12.75" hidden="1">
      <c r="A204" s="4" t="s">
        <v>268</v>
      </c>
      <c r="B204" s="94"/>
      <c r="C204" s="94"/>
      <c r="D204" s="94"/>
      <c r="E204" s="94"/>
      <c r="F204" s="94"/>
      <c r="G204" s="94" t="e">
        <f t="shared" si="2"/>
        <v>#DIV/0!</v>
      </c>
    </row>
    <row r="205" spans="1:7" ht="12.75" hidden="1">
      <c r="A205" s="4" t="s">
        <v>269</v>
      </c>
      <c r="B205" s="16"/>
      <c r="C205" s="16"/>
      <c r="D205" s="16"/>
      <c r="E205" s="16"/>
      <c r="F205" s="16"/>
      <c r="G205" s="16" t="e">
        <f t="shared" si="2"/>
        <v>#DIV/0!</v>
      </c>
    </row>
    <row r="206" spans="1:7" ht="12.75" hidden="1">
      <c r="A206" s="8" t="s">
        <v>4</v>
      </c>
      <c r="B206" s="99">
        <f>SUM(B202:B205)</f>
        <v>0</v>
      </c>
      <c r="C206" s="99">
        <f>SUM(C202:C205)</f>
        <v>0</v>
      </c>
      <c r="D206" s="99">
        <f>SUM(D202:D205)</f>
        <v>0</v>
      </c>
      <c r="E206" s="99">
        <f>SUM(E202:E205)</f>
        <v>0</v>
      </c>
      <c r="F206" s="99">
        <f>SUM(F202:F205)</f>
        <v>0</v>
      </c>
      <c r="G206" s="99" t="e">
        <f t="shared" si="2"/>
        <v>#DIV/0!</v>
      </c>
    </row>
    <row r="207" spans="1:7" ht="12.75" hidden="1">
      <c r="A207" s="4" t="s">
        <v>270</v>
      </c>
      <c r="B207" s="16"/>
      <c r="C207" s="16"/>
      <c r="D207" s="16"/>
      <c r="E207" s="16"/>
      <c r="F207" s="16"/>
      <c r="G207" s="16" t="e">
        <f>F207/E207*100</f>
        <v>#DIV/0!</v>
      </c>
    </row>
    <row r="208" spans="1:7" ht="12.75" hidden="1">
      <c r="A208" s="4" t="s">
        <v>271</v>
      </c>
      <c r="B208" s="16"/>
      <c r="C208" s="16"/>
      <c r="D208" s="16"/>
      <c r="E208" s="16"/>
      <c r="F208" s="16"/>
      <c r="G208" s="16" t="e">
        <f>F208/E208*100</f>
        <v>#DIV/0!</v>
      </c>
    </row>
    <row r="209" spans="1:7" ht="12.75" hidden="1">
      <c r="A209" s="4" t="s">
        <v>272</v>
      </c>
      <c r="B209" s="16"/>
      <c r="C209" s="16"/>
      <c r="D209" s="16"/>
      <c r="E209" s="16"/>
      <c r="F209" s="16"/>
      <c r="G209" s="16" t="e">
        <f>F209/E209*100</f>
        <v>#DIV/0!</v>
      </c>
    </row>
    <row r="210" spans="1:7" ht="12.75" hidden="1">
      <c r="A210" s="8" t="s">
        <v>4</v>
      </c>
      <c r="B210" s="99">
        <f>SUM(B208:B209)</f>
        <v>0</v>
      </c>
      <c r="C210" s="99">
        <f>SUM(C208:C209)</f>
        <v>0</v>
      </c>
      <c r="D210" s="99">
        <f>SUM(D208:D209)</f>
        <v>0</v>
      </c>
      <c r="E210" s="99">
        <f>SUM(E208:E209)</f>
        <v>0</v>
      </c>
      <c r="F210" s="99">
        <f>SUM(F208:F209)</f>
        <v>0</v>
      </c>
      <c r="G210" s="99" t="e">
        <f>F210/E210*100</f>
        <v>#DIV/0!</v>
      </c>
    </row>
    <row r="211" spans="1:7" ht="12.75">
      <c r="A211" s="146" t="s">
        <v>273</v>
      </c>
      <c r="B211" s="147">
        <f>B206+B210</f>
        <v>0</v>
      </c>
      <c r="C211" s="147">
        <f>C206+C210</f>
        <v>0</v>
      </c>
      <c r="D211" s="147">
        <f>D206+D210</f>
        <v>0</v>
      </c>
      <c r="E211" s="147">
        <f>E206+E210</f>
        <v>0</v>
      </c>
      <c r="F211" s="147">
        <f>F206+F210</f>
        <v>0</v>
      </c>
      <c r="G211" s="147"/>
    </row>
    <row r="212" spans="1:7" ht="22.5" customHeight="1" thickBot="1">
      <c r="A212" s="148" t="s">
        <v>274</v>
      </c>
      <c r="B212" s="149">
        <f>B199+B211</f>
        <v>34508</v>
      </c>
      <c r="C212" s="149">
        <f>C199+C211</f>
        <v>34508</v>
      </c>
      <c r="D212" s="149">
        <f>D199+D211</f>
        <v>34508</v>
      </c>
      <c r="E212" s="149">
        <f>E199+E211</f>
        <v>34508</v>
      </c>
      <c r="F212" s="149">
        <f>F199+F211</f>
        <v>32638</v>
      </c>
      <c r="G212" s="149">
        <f>F212/E212*100</f>
        <v>94.58096673235192</v>
      </c>
    </row>
    <row r="213" spans="1:7" s="153" customFormat="1" ht="12.75">
      <c r="A213" s="150"/>
      <c r="B213" s="151"/>
      <c r="C213" s="151"/>
      <c r="D213" s="151"/>
      <c r="E213" s="151"/>
      <c r="F213" s="151"/>
      <c r="G213" s="152"/>
    </row>
    <row r="214" spans="1:7" ht="12.75">
      <c r="A214" s="5" t="s">
        <v>146</v>
      </c>
      <c r="B214" s="16"/>
      <c r="C214" s="16"/>
      <c r="D214" s="16"/>
      <c r="E214" s="16"/>
      <c r="F214" s="16"/>
      <c r="G214" s="16"/>
    </row>
    <row r="215" spans="1:7" ht="12.75">
      <c r="A215" s="4" t="s">
        <v>275</v>
      </c>
      <c r="B215" s="16"/>
      <c r="C215" s="16"/>
      <c r="D215" s="16"/>
      <c r="E215" s="16">
        <v>29446</v>
      </c>
      <c r="F215" s="16">
        <v>29446</v>
      </c>
      <c r="G215" s="16"/>
    </row>
    <row r="216" spans="1:7" ht="12.75">
      <c r="A216" s="8" t="s">
        <v>4</v>
      </c>
      <c r="B216" s="99"/>
      <c r="C216" s="99"/>
      <c r="D216" s="99"/>
      <c r="E216" s="99">
        <f>SUM(E215)</f>
        <v>29446</v>
      </c>
      <c r="F216" s="99">
        <f>SUM(F215)</f>
        <v>29446</v>
      </c>
      <c r="G216" s="99"/>
    </row>
    <row r="217" spans="1:7" ht="12.75">
      <c r="A217" s="4" t="s">
        <v>90</v>
      </c>
      <c r="B217" s="16"/>
      <c r="C217" s="16"/>
      <c r="D217" s="16"/>
      <c r="E217" s="16"/>
      <c r="F217" s="16"/>
      <c r="G217" s="16"/>
    </row>
    <row r="218" spans="1:7" ht="12.75">
      <c r="A218" s="4" t="s">
        <v>114</v>
      </c>
      <c r="B218" s="16"/>
      <c r="C218" s="16"/>
      <c r="D218" s="16"/>
      <c r="E218" s="16"/>
      <c r="F218" s="16"/>
      <c r="G218" s="16"/>
    </row>
    <row r="219" spans="1:7" ht="12.75">
      <c r="A219" s="4" t="s">
        <v>88</v>
      </c>
      <c r="B219" s="16"/>
      <c r="C219" s="16"/>
      <c r="D219" s="16"/>
      <c r="E219" s="16"/>
      <c r="F219" s="16"/>
      <c r="G219" s="16"/>
    </row>
    <row r="220" spans="1:7" ht="12.75">
      <c r="A220" s="4" t="s">
        <v>147</v>
      </c>
      <c r="B220" s="16"/>
      <c r="C220" s="16"/>
      <c r="D220" s="16"/>
      <c r="E220" s="16"/>
      <c r="F220" s="16"/>
      <c r="G220" s="16"/>
    </row>
    <row r="221" spans="1:7" ht="12.75">
      <c r="A221" s="8" t="s">
        <v>4</v>
      </c>
      <c r="B221" s="99">
        <f>SUM(B218:B220)</f>
        <v>0</v>
      </c>
      <c r="C221" s="99">
        <f>SUM(C218:C220)</f>
        <v>0</v>
      </c>
      <c r="D221" s="99">
        <f>SUM(D218:D220)</f>
        <v>0</v>
      </c>
      <c r="E221" s="99">
        <f>SUM(E218:E220)</f>
        <v>0</v>
      </c>
      <c r="F221" s="99">
        <f>SUM(F218:F220)</f>
        <v>0</v>
      </c>
      <c r="G221" s="99"/>
    </row>
    <row r="222" spans="1:7" ht="21.75" customHeight="1" thickBot="1">
      <c r="A222" s="148" t="s">
        <v>276</v>
      </c>
      <c r="B222" s="149">
        <f>B221+B216</f>
        <v>0</v>
      </c>
      <c r="C222" s="149">
        <f>C221+C216</f>
        <v>0</v>
      </c>
      <c r="D222" s="149">
        <f>D221+D216</f>
        <v>0</v>
      </c>
      <c r="E222" s="149">
        <f>E221+E216</f>
        <v>29446</v>
      </c>
      <c r="F222" s="149">
        <f>F221+F216</f>
        <v>29446</v>
      </c>
      <c r="G222" s="149"/>
    </row>
    <row r="223" spans="1:7" ht="12.75">
      <c r="A223" s="5" t="s">
        <v>148</v>
      </c>
      <c r="B223" s="16"/>
      <c r="C223" s="16"/>
      <c r="D223" s="16"/>
      <c r="E223" s="16"/>
      <c r="F223" s="16"/>
      <c r="G223" s="16"/>
    </row>
    <row r="224" spans="1:7" ht="12" customHeight="1">
      <c r="A224" s="4" t="s">
        <v>91</v>
      </c>
      <c r="B224" s="16"/>
      <c r="C224" s="16"/>
      <c r="D224" s="16"/>
      <c r="E224" s="16"/>
      <c r="F224" s="16"/>
      <c r="G224" s="16"/>
    </row>
    <row r="225" spans="1:7" ht="13.5" customHeight="1">
      <c r="A225" s="4" t="s">
        <v>277</v>
      </c>
      <c r="B225" s="16"/>
      <c r="C225" s="16"/>
      <c r="D225" s="16"/>
      <c r="E225" s="16"/>
      <c r="F225" s="16"/>
      <c r="G225" s="16"/>
    </row>
    <row r="226" spans="1:7" ht="21.75" customHeight="1" thickBot="1">
      <c r="A226" s="148" t="s">
        <v>278</v>
      </c>
      <c r="B226" s="154">
        <v>0</v>
      </c>
      <c r="C226" s="149">
        <f>SUM(C223:C225)</f>
        <v>0</v>
      </c>
      <c r="D226" s="149">
        <f>SUM(D223:D225)</f>
        <v>0</v>
      </c>
      <c r="E226" s="154">
        <f>SUM(E223:E225)</f>
        <v>0</v>
      </c>
      <c r="F226" s="154">
        <v>0</v>
      </c>
      <c r="G226" s="154"/>
    </row>
    <row r="227" spans="1:7" ht="12.75">
      <c r="A227" s="5" t="s">
        <v>149</v>
      </c>
      <c r="B227" s="16"/>
      <c r="C227" s="16"/>
      <c r="D227" s="16"/>
      <c r="E227" s="16"/>
      <c r="F227" s="16"/>
      <c r="G227" s="16"/>
    </row>
    <row r="228" spans="1:7" ht="12.75">
      <c r="A228" s="4" t="s">
        <v>92</v>
      </c>
      <c r="B228" s="16">
        <v>530000</v>
      </c>
      <c r="C228" s="16">
        <v>530000</v>
      </c>
      <c r="D228" s="16">
        <v>530000</v>
      </c>
      <c r="E228" s="16">
        <v>530000</v>
      </c>
      <c r="F228" s="16"/>
      <c r="G228" s="16">
        <f>F228/E228*100</f>
        <v>0</v>
      </c>
    </row>
    <row r="229" spans="1:7" ht="21.75" customHeight="1" thickBot="1">
      <c r="A229" s="148" t="s">
        <v>94</v>
      </c>
      <c r="B229" s="142">
        <f>B228</f>
        <v>530000</v>
      </c>
      <c r="C229" s="142">
        <f>C228</f>
        <v>530000</v>
      </c>
      <c r="D229" s="142">
        <f>D228</f>
        <v>530000</v>
      </c>
      <c r="E229" s="142">
        <f>E228</f>
        <v>530000</v>
      </c>
      <c r="F229" s="142">
        <f>F228</f>
        <v>0</v>
      </c>
      <c r="G229" s="142">
        <f>F229/E229*100</f>
        <v>0</v>
      </c>
    </row>
    <row r="230" spans="1:8" ht="15.75">
      <c r="A230" s="42" t="s">
        <v>115</v>
      </c>
      <c r="B230" s="155">
        <f>SUM(B105+B156+B177+B178+B212+B222+B226+B229)</f>
        <v>1254600</v>
      </c>
      <c r="C230" s="155">
        <f>SUM(C105+C156+C177+C178+C212+C222+C226+C229)</f>
        <v>1254600</v>
      </c>
      <c r="D230" s="155">
        <f>SUM(D105+D156+D177+D178+D212+D222+D226+D229)</f>
        <v>1218525</v>
      </c>
      <c r="E230" s="155">
        <f>SUM(E105+E156+E177+E178+E212+E222+E226+E229)</f>
        <v>1276562</v>
      </c>
      <c r="F230" s="155">
        <f>SUM(F105+F156+F177+F178+F212+F222+F226+F229)</f>
        <v>778716</v>
      </c>
      <c r="G230" s="155">
        <f>F230/E230*100</f>
        <v>61.00103246062471</v>
      </c>
      <c r="H230" s="159">
        <v>778716</v>
      </c>
    </row>
    <row r="231" spans="1:8" ht="12.75">
      <c r="A231" s="5" t="s">
        <v>110</v>
      </c>
      <c r="B231" s="16"/>
      <c r="C231" s="16"/>
      <c r="D231" s="16"/>
      <c r="E231" s="16"/>
      <c r="F231" s="16">
        <v>100999</v>
      </c>
      <c r="G231" s="16"/>
      <c r="H231">
        <v>-774778</v>
      </c>
    </row>
    <row r="232" spans="1:7" ht="30" customHeight="1" thickBot="1">
      <c r="A232" s="156" t="s">
        <v>95</v>
      </c>
      <c r="B232" s="157">
        <f>B230+B231</f>
        <v>1254600</v>
      </c>
      <c r="C232" s="157">
        <f>C230+C231</f>
        <v>1254600</v>
      </c>
      <c r="D232" s="157">
        <f>D230+D231</f>
        <v>1218525</v>
      </c>
      <c r="E232" s="157">
        <f>E230+E231</f>
        <v>1276562</v>
      </c>
      <c r="F232" s="157">
        <f>F230+F231</f>
        <v>879715</v>
      </c>
      <c r="G232" s="157">
        <f>F232/E232*100</f>
        <v>68.9128299291378</v>
      </c>
    </row>
    <row r="233" spans="1:7" ht="12.75">
      <c r="A233" s="3"/>
      <c r="D233">
        <v>1218525</v>
      </c>
      <c r="E233" s="158">
        <v>1276562</v>
      </c>
      <c r="G233">
        <f>F233/D233*100</f>
        <v>0</v>
      </c>
    </row>
    <row r="234" ht="12.75">
      <c r="F234" s="159">
        <v>879715</v>
      </c>
    </row>
    <row r="242" ht="12.75">
      <c r="G242" t="s">
        <v>279</v>
      </c>
    </row>
  </sheetData>
  <sheetProtection/>
  <mergeCells count="4">
    <mergeCell ref="A3:G3"/>
    <mergeCell ref="A4:G4"/>
    <mergeCell ref="A5:G5"/>
    <mergeCell ref="A6:G6"/>
  </mergeCells>
  <printOptions horizontalCentered="1"/>
  <pageMargins left="0" right="0" top="0.984251968503937" bottom="0.5905511811023623" header="0.5118110236220472" footer="0.5118110236220472"/>
  <pageSetup horizontalDpi="600" verticalDpi="600" orientation="portrait" paperSize="9" scale="70" r:id="rId1"/>
  <headerFooter alignWithMargins="0">
    <oddHeader>&amp;R
1/A. számú melléklet</oddHeader>
  </headerFooter>
  <rowBreaks count="2" manualBreakCount="2">
    <brk id="81" max="6" man="1"/>
    <brk id="156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2"/>
  <sheetViews>
    <sheetView workbookViewId="0" topLeftCell="A175">
      <selection activeCell="E202" sqref="E202"/>
    </sheetView>
  </sheetViews>
  <sheetFormatPr defaultColWidth="9.140625" defaultRowHeight="12.75"/>
  <cols>
    <col min="1" max="1" width="58.140625" style="0" customWidth="1"/>
    <col min="2" max="5" width="11.421875" style="0" customWidth="1"/>
  </cols>
  <sheetData>
    <row r="1" spans="1:4" ht="27.75" customHeight="1">
      <c r="A1" s="182" t="s">
        <v>280</v>
      </c>
      <c r="B1" s="182"/>
      <c r="C1" s="182"/>
      <c r="D1" s="182"/>
    </row>
    <row r="2" spans="1:4" ht="27.75" customHeight="1">
      <c r="A2" s="182" t="s">
        <v>297</v>
      </c>
      <c r="B2" s="182"/>
      <c r="C2" s="182"/>
      <c r="D2" s="182"/>
    </row>
    <row r="3" spans="1:4" ht="27.75" customHeight="1">
      <c r="A3" s="183" t="s">
        <v>214</v>
      </c>
      <c r="B3" s="183"/>
      <c r="C3" s="183"/>
      <c r="D3" s="183"/>
    </row>
    <row r="4" spans="1:4" ht="12.75" customHeight="1" thickBot="1">
      <c r="A4" s="185" t="s">
        <v>177</v>
      </c>
      <c r="B4" s="185"/>
      <c r="C4" s="185"/>
      <c r="D4" s="185"/>
    </row>
    <row r="5" spans="1:5" ht="76.5" customHeight="1" thickBot="1">
      <c r="A5" s="33" t="s">
        <v>0</v>
      </c>
      <c r="B5" s="54" t="s">
        <v>219</v>
      </c>
      <c r="C5" s="90" t="s">
        <v>222</v>
      </c>
      <c r="D5" s="90" t="s">
        <v>223</v>
      </c>
      <c r="E5" s="89" t="s">
        <v>224</v>
      </c>
    </row>
    <row r="6" spans="1:5" ht="15.75">
      <c r="A6" s="34" t="s">
        <v>1</v>
      </c>
      <c r="B6" s="23"/>
      <c r="C6" s="23"/>
      <c r="D6" s="23"/>
      <c r="E6" s="23"/>
    </row>
    <row r="7" spans="1:5" ht="15.75">
      <c r="A7" s="34" t="s">
        <v>2</v>
      </c>
      <c r="B7" s="23"/>
      <c r="C7" s="23"/>
      <c r="D7" s="23"/>
      <c r="E7" s="23"/>
    </row>
    <row r="8" spans="1:5" ht="12.75">
      <c r="A8" s="2" t="s">
        <v>75</v>
      </c>
      <c r="B8" s="23"/>
      <c r="C8" s="23"/>
      <c r="D8" s="23"/>
      <c r="E8" s="23"/>
    </row>
    <row r="9" spans="1:5" ht="12.75">
      <c r="A9" s="1" t="s">
        <v>3</v>
      </c>
      <c r="B9" s="23"/>
      <c r="C9" s="23"/>
      <c r="D9" s="23"/>
      <c r="E9" s="23"/>
    </row>
    <row r="10" spans="1:5" ht="12.75">
      <c r="A10" s="1" t="s">
        <v>175</v>
      </c>
      <c r="B10" s="23"/>
      <c r="C10" s="23"/>
      <c r="D10" s="23"/>
      <c r="E10" s="23"/>
    </row>
    <row r="11" spans="1:5" ht="12" customHeight="1">
      <c r="A11" s="1" t="s">
        <v>210</v>
      </c>
      <c r="B11" s="23">
        <v>990</v>
      </c>
      <c r="C11" s="23">
        <v>990</v>
      </c>
      <c r="D11" s="23">
        <v>780</v>
      </c>
      <c r="E11" s="23"/>
    </row>
    <row r="12" spans="1:5" ht="12.75">
      <c r="A12" s="14" t="s">
        <v>4</v>
      </c>
      <c r="B12" s="28">
        <f>SUM(B9:B11)</f>
        <v>990</v>
      </c>
      <c r="C12" s="28">
        <f>SUM(C9:C11)</f>
        <v>990</v>
      </c>
      <c r="D12" s="28">
        <f>SUM(D9:D11)</f>
        <v>780</v>
      </c>
      <c r="E12" s="28"/>
    </row>
    <row r="13" spans="1:5" ht="12.75">
      <c r="A13" s="35" t="s">
        <v>5</v>
      </c>
      <c r="B13" s="23"/>
      <c r="C13" s="23"/>
      <c r="D13" s="23"/>
      <c r="E13" s="23"/>
    </row>
    <row r="14" spans="1:5" ht="12.75">
      <c r="A14" s="1" t="s">
        <v>6</v>
      </c>
      <c r="B14" s="23"/>
      <c r="C14" s="23"/>
      <c r="D14" s="23"/>
      <c r="E14" s="23"/>
    </row>
    <row r="15" spans="1:5" ht="12.75">
      <c r="A15" s="14" t="s">
        <v>4</v>
      </c>
      <c r="B15" s="28">
        <f>B14</f>
        <v>0</v>
      </c>
      <c r="C15" s="28"/>
      <c r="D15" s="28">
        <f>D14</f>
        <v>0</v>
      </c>
      <c r="E15" s="28"/>
    </row>
    <row r="16" spans="1:5" ht="12.75">
      <c r="A16" s="1" t="s">
        <v>118</v>
      </c>
      <c r="B16" s="23">
        <v>800</v>
      </c>
      <c r="C16" s="23">
        <v>800</v>
      </c>
      <c r="D16" s="23">
        <v>0</v>
      </c>
      <c r="E16" s="23">
        <f>D16/B16*100</f>
        <v>0</v>
      </c>
    </row>
    <row r="17" spans="1:5" ht="12.75">
      <c r="A17" s="14" t="s">
        <v>4</v>
      </c>
      <c r="B17" s="28">
        <f>B16</f>
        <v>800</v>
      </c>
      <c r="C17" s="28">
        <f>C16</f>
        <v>800</v>
      </c>
      <c r="D17" s="28">
        <f>D16</f>
        <v>0</v>
      </c>
      <c r="E17" s="28">
        <f>D17/B17*100</f>
        <v>0</v>
      </c>
    </row>
    <row r="18" spans="1:5" ht="12.75">
      <c r="A18" s="36" t="s">
        <v>14</v>
      </c>
      <c r="B18" s="32">
        <f>B12+B15+B17</f>
        <v>1790</v>
      </c>
      <c r="C18" s="32">
        <f>C12+C15+C17</f>
        <v>1790</v>
      </c>
      <c r="D18" s="32">
        <f>D12+D15+D17</f>
        <v>780</v>
      </c>
      <c r="E18" s="32">
        <f>D18/B18*100</f>
        <v>43.575418994413404</v>
      </c>
    </row>
    <row r="19" spans="1:5" ht="12.75">
      <c r="A19" s="37" t="s">
        <v>111</v>
      </c>
      <c r="B19" s="23"/>
      <c r="C19" s="23"/>
      <c r="D19" s="23"/>
      <c r="E19" s="23"/>
    </row>
    <row r="20" spans="1:5" ht="12.75">
      <c r="A20" s="1" t="s">
        <v>7</v>
      </c>
      <c r="B20" s="23"/>
      <c r="C20" s="23"/>
      <c r="D20" s="23"/>
      <c r="E20" s="23"/>
    </row>
    <row r="21" spans="1:5" ht="12.75">
      <c r="A21" s="1" t="s">
        <v>8</v>
      </c>
      <c r="B21" s="23"/>
      <c r="C21" s="23"/>
      <c r="D21" s="23"/>
      <c r="E21" s="23"/>
    </row>
    <row r="22" spans="1:5" ht="12.75">
      <c r="A22" s="1" t="s">
        <v>151</v>
      </c>
      <c r="B22" s="23"/>
      <c r="C22" s="23"/>
      <c r="D22" s="23"/>
      <c r="E22" s="23"/>
    </row>
    <row r="23" spans="1:5" ht="12.75">
      <c r="A23" s="14" t="s">
        <v>4</v>
      </c>
      <c r="B23" s="28">
        <f>SUM(B21:B22)</f>
        <v>0</v>
      </c>
      <c r="C23" s="28">
        <f>SUM(C21:C22)</f>
        <v>0</v>
      </c>
      <c r="D23" s="28">
        <f>SUM(D21:D22)</f>
        <v>0</v>
      </c>
      <c r="E23" s="28"/>
    </row>
    <row r="24" spans="1:5" ht="12.75">
      <c r="A24" s="1" t="s">
        <v>119</v>
      </c>
      <c r="B24" s="23"/>
      <c r="C24" s="23"/>
      <c r="D24" s="23"/>
      <c r="E24" s="23"/>
    </row>
    <row r="25" spans="1:5" ht="12.75">
      <c r="A25" s="1" t="s">
        <v>9</v>
      </c>
      <c r="B25" s="23"/>
      <c r="C25" s="23"/>
      <c r="D25" s="23"/>
      <c r="E25" s="23"/>
    </row>
    <row r="26" spans="1:5" ht="12.75">
      <c r="A26" s="1" t="s">
        <v>10</v>
      </c>
      <c r="B26" s="23"/>
      <c r="C26" s="23"/>
      <c r="D26" s="23"/>
      <c r="E26" s="23"/>
    </row>
    <row r="27" spans="1:5" ht="12.75">
      <c r="A27" s="1" t="s">
        <v>13</v>
      </c>
      <c r="B27" s="23"/>
      <c r="C27" s="23"/>
      <c r="D27" s="23"/>
      <c r="E27" s="23"/>
    </row>
    <row r="28" spans="1:5" ht="12.75">
      <c r="A28" s="1" t="s">
        <v>11</v>
      </c>
      <c r="B28" s="23"/>
      <c r="C28" s="23"/>
      <c r="D28" s="23"/>
      <c r="E28" s="23"/>
    </row>
    <row r="29" spans="1:5" ht="12.75">
      <c r="A29" s="1" t="s">
        <v>12</v>
      </c>
      <c r="B29" s="23"/>
      <c r="C29" s="23"/>
      <c r="D29" s="23"/>
      <c r="E29" s="23"/>
    </row>
    <row r="30" spans="1:5" ht="12.75">
      <c r="A30" s="14" t="s">
        <v>4</v>
      </c>
      <c r="B30" s="28">
        <f>SUM(B25:B29)</f>
        <v>0</v>
      </c>
      <c r="C30" s="28"/>
      <c r="D30" s="28">
        <f>SUM(D25:D29)</f>
        <v>0</v>
      </c>
      <c r="E30" s="28"/>
    </row>
    <row r="31" spans="1:5" ht="12.75">
      <c r="A31" s="36" t="s">
        <v>112</v>
      </c>
      <c r="B31" s="32">
        <f>B23+B30</f>
        <v>0</v>
      </c>
      <c r="C31" s="32">
        <f>C23+C30</f>
        <v>0</v>
      </c>
      <c r="D31" s="32">
        <f>D23+D30</f>
        <v>0</v>
      </c>
      <c r="E31" s="32"/>
    </row>
    <row r="32" spans="1:5" ht="12.75">
      <c r="A32" s="2" t="s">
        <v>76</v>
      </c>
      <c r="B32" s="23"/>
      <c r="C32" s="23"/>
      <c r="D32" s="23"/>
      <c r="E32" s="23"/>
    </row>
    <row r="33" spans="1:5" ht="12.75">
      <c r="A33" s="1" t="s">
        <v>77</v>
      </c>
      <c r="B33" s="23"/>
      <c r="C33" s="23"/>
      <c r="D33" s="23"/>
      <c r="E33" s="23"/>
    </row>
    <row r="34" spans="1:5" ht="12.75">
      <c r="A34" s="1" t="s">
        <v>161</v>
      </c>
      <c r="B34" s="23"/>
      <c r="C34" s="23"/>
      <c r="D34" s="23"/>
      <c r="E34" s="23"/>
    </row>
    <row r="35" spans="1:5" ht="12.75">
      <c r="A35" s="1" t="s">
        <v>120</v>
      </c>
      <c r="B35" s="23"/>
      <c r="C35" s="23"/>
      <c r="D35" s="23"/>
      <c r="E35" s="23"/>
    </row>
    <row r="36" spans="1:5" ht="12.75">
      <c r="A36" s="1" t="s">
        <v>152</v>
      </c>
      <c r="B36" s="23"/>
      <c r="C36" s="23"/>
      <c r="D36" s="23"/>
      <c r="E36" s="23"/>
    </row>
    <row r="37" spans="1:5" ht="12.75">
      <c r="A37" s="14" t="s">
        <v>4</v>
      </c>
      <c r="B37" s="28">
        <f>SUM(B34:B36)</f>
        <v>0</v>
      </c>
      <c r="C37" s="28">
        <f>SUM(C34:C36)</f>
        <v>0</v>
      </c>
      <c r="D37" s="28">
        <f>SUM(D34:D36)</f>
        <v>0</v>
      </c>
      <c r="E37" s="28"/>
    </row>
    <row r="38" spans="1:5" ht="12.75">
      <c r="A38" s="1" t="s">
        <v>78</v>
      </c>
      <c r="B38" s="23"/>
      <c r="C38" s="23"/>
      <c r="D38" s="23"/>
      <c r="E38" s="23"/>
    </row>
    <row r="39" spans="1:5" ht="12.75">
      <c r="A39" s="1" t="s">
        <v>15</v>
      </c>
      <c r="B39" s="23"/>
      <c r="C39" s="23"/>
      <c r="D39" s="23"/>
      <c r="E39" s="23"/>
    </row>
    <row r="40" spans="1:5" ht="12.75">
      <c r="A40" s="15" t="s">
        <v>121</v>
      </c>
      <c r="B40" s="23"/>
      <c r="C40" s="23"/>
      <c r="D40" s="23"/>
      <c r="E40" s="23"/>
    </row>
    <row r="41" spans="1:5" ht="14.25" customHeight="1">
      <c r="A41" s="14" t="s">
        <v>4</v>
      </c>
      <c r="B41" s="28">
        <f>SUM(B39:B40)</f>
        <v>0</v>
      </c>
      <c r="C41" s="28"/>
      <c r="D41" s="28">
        <f>SUM(D39:D40)</f>
        <v>0</v>
      </c>
      <c r="E41" s="28"/>
    </row>
    <row r="42" spans="1:5" ht="12.75">
      <c r="A42" s="35" t="s">
        <v>74</v>
      </c>
      <c r="B42" s="23"/>
      <c r="C42" s="23"/>
      <c r="D42" s="23"/>
      <c r="E42" s="23"/>
    </row>
    <row r="43" spans="1:5" ht="12.75">
      <c r="A43" s="1" t="s">
        <v>16</v>
      </c>
      <c r="B43" s="23"/>
      <c r="C43" s="23"/>
      <c r="D43" s="23"/>
      <c r="E43" s="23"/>
    </row>
    <row r="44" spans="1:5" ht="12.75">
      <c r="A44" s="1" t="s">
        <v>17</v>
      </c>
      <c r="B44" s="23"/>
      <c r="C44" s="23"/>
      <c r="D44" s="23"/>
      <c r="E44" s="23"/>
    </row>
    <row r="45" spans="1:5" ht="12.75">
      <c r="A45" s="1" t="s">
        <v>18</v>
      </c>
      <c r="B45" s="23"/>
      <c r="C45" s="23"/>
      <c r="D45" s="23"/>
      <c r="E45" s="23"/>
    </row>
    <row r="46" spans="1:5" ht="12.75">
      <c r="A46" s="14" t="s">
        <v>4</v>
      </c>
      <c r="B46" s="28">
        <f>SUM(B43:B45)</f>
        <v>0</v>
      </c>
      <c r="C46" s="28"/>
      <c r="D46" s="28">
        <f>SUM(D43:D45)</f>
        <v>0</v>
      </c>
      <c r="E46" s="28"/>
    </row>
    <row r="47" spans="1:5" ht="12.75">
      <c r="A47" s="35" t="s">
        <v>122</v>
      </c>
      <c r="B47" s="23"/>
      <c r="C47" s="23"/>
      <c r="D47" s="23"/>
      <c r="E47" s="23"/>
    </row>
    <row r="48" spans="1:5" ht="12.75">
      <c r="A48" s="14" t="s">
        <v>4</v>
      </c>
      <c r="B48" s="28">
        <f>B47</f>
        <v>0</v>
      </c>
      <c r="C48" s="28"/>
      <c r="D48" s="28">
        <f>D47</f>
        <v>0</v>
      </c>
      <c r="E48" s="28"/>
    </row>
    <row r="49" spans="1:5" ht="12.75">
      <c r="A49" s="1" t="s">
        <v>79</v>
      </c>
      <c r="B49" s="23"/>
      <c r="C49" s="23"/>
      <c r="D49" s="23"/>
      <c r="E49" s="23"/>
    </row>
    <row r="50" spans="1:5" ht="12.75">
      <c r="A50" s="1" t="s">
        <v>211</v>
      </c>
      <c r="B50" s="25">
        <v>0</v>
      </c>
      <c r="C50" s="25">
        <v>0</v>
      </c>
      <c r="D50" s="25">
        <v>0</v>
      </c>
      <c r="E50" s="25"/>
    </row>
    <row r="51" spans="1:5" ht="12.75">
      <c r="A51" s="1" t="s">
        <v>20</v>
      </c>
      <c r="B51" s="25"/>
      <c r="C51" s="25"/>
      <c r="D51" s="25"/>
      <c r="E51" s="25"/>
    </row>
    <row r="52" spans="1:5" ht="12.75">
      <c r="A52" s="1" t="s">
        <v>21</v>
      </c>
      <c r="B52" s="26"/>
      <c r="C52" s="26"/>
      <c r="D52" s="26"/>
      <c r="E52" s="26"/>
    </row>
    <row r="53" spans="1:5" ht="12.75">
      <c r="A53" s="1" t="s">
        <v>22</v>
      </c>
      <c r="B53" s="25"/>
      <c r="C53" s="25"/>
      <c r="D53" s="25"/>
      <c r="E53" s="25"/>
    </row>
    <row r="54" spans="1:5" ht="12.75">
      <c r="A54" s="1" t="s">
        <v>167</v>
      </c>
      <c r="B54" s="25"/>
      <c r="C54" s="25"/>
      <c r="D54" s="25"/>
      <c r="E54" s="25"/>
    </row>
    <row r="55" spans="1:5" ht="12.75">
      <c r="A55" s="1" t="s">
        <v>166</v>
      </c>
      <c r="B55" s="25"/>
      <c r="C55" s="25"/>
      <c r="D55" s="25"/>
      <c r="E55" s="25"/>
    </row>
    <row r="56" spans="1:5" ht="12.75">
      <c r="A56" s="14" t="s">
        <v>4</v>
      </c>
      <c r="B56" s="28">
        <f>SUM(B50:B55)</f>
        <v>0</v>
      </c>
      <c r="C56" s="28">
        <f>SUM(C50:C55)</f>
        <v>0</v>
      </c>
      <c r="D56" s="28">
        <f>SUM(D50:D55)</f>
        <v>0</v>
      </c>
      <c r="E56" s="28"/>
    </row>
    <row r="57" spans="1:5" ht="12.75">
      <c r="A57" s="36" t="s">
        <v>23</v>
      </c>
      <c r="B57" s="32">
        <f>B37+B41+B46+B48+B56</f>
        <v>0</v>
      </c>
      <c r="C57" s="32">
        <f>C37+C41+C46+C48+C56</f>
        <v>0</v>
      </c>
      <c r="D57" s="32">
        <f>D37+D41+D46+D48+D56</f>
        <v>0</v>
      </c>
      <c r="E57" s="32"/>
    </row>
    <row r="58" spans="1:5" ht="12.75">
      <c r="A58" s="2" t="s">
        <v>123</v>
      </c>
      <c r="B58" s="23"/>
      <c r="C58" s="23"/>
      <c r="D58" s="23"/>
      <c r="E58" s="23"/>
    </row>
    <row r="59" spans="1:5" ht="12.75">
      <c r="A59" s="1" t="s">
        <v>24</v>
      </c>
      <c r="B59" s="23"/>
      <c r="C59" s="23"/>
      <c r="D59" s="23"/>
      <c r="E59" s="23"/>
    </row>
    <row r="60" spans="1:5" ht="12.75">
      <c r="A60" s="1" t="s">
        <v>25</v>
      </c>
      <c r="B60" s="23"/>
      <c r="C60" s="23"/>
      <c r="D60" s="23"/>
      <c r="E60" s="23"/>
    </row>
    <row r="61" spans="1:5" ht="12.75">
      <c r="A61" s="1" t="s">
        <v>124</v>
      </c>
      <c r="B61" s="23"/>
      <c r="C61" s="23"/>
      <c r="D61" s="23"/>
      <c r="E61" s="23"/>
    </row>
    <row r="62" spans="1:5" ht="12.75">
      <c r="A62" s="1" t="s">
        <v>26</v>
      </c>
      <c r="B62" s="23"/>
      <c r="C62" s="23"/>
      <c r="D62" s="23"/>
      <c r="E62" s="23"/>
    </row>
    <row r="63" spans="1:5" ht="12.75">
      <c r="A63" s="36" t="s">
        <v>80</v>
      </c>
      <c r="B63" s="32">
        <f>SUM(B59:B62)</f>
        <v>0</v>
      </c>
      <c r="C63" s="32">
        <f>SUM(C59:C62)</f>
        <v>0</v>
      </c>
      <c r="D63" s="32">
        <f>SUM(D59:D62)</f>
        <v>0</v>
      </c>
      <c r="E63" s="32"/>
    </row>
    <row r="64" spans="1:5" ht="12.75">
      <c r="A64" s="2" t="s">
        <v>27</v>
      </c>
      <c r="B64" s="23"/>
      <c r="C64" s="23"/>
      <c r="D64" s="23"/>
      <c r="E64" s="23"/>
    </row>
    <row r="65" spans="1:5" ht="12.75">
      <c r="A65" s="1" t="s">
        <v>28</v>
      </c>
      <c r="B65" s="23"/>
      <c r="C65" s="23"/>
      <c r="D65" s="23"/>
      <c r="E65" s="23"/>
    </row>
    <row r="66" spans="1:5" ht="12.75">
      <c r="A66" s="1" t="s">
        <v>125</v>
      </c>
      <c r="B66" s="23"/>
      <c r="C66" s="23"/>
      <c r="D66" s="23"/>
      <c r="E66" s="23"/>
    </row>
    <row r="67" spans="1:5" ht="12.75">
      <c r="A67" s="36" t="s">
        <v>81</v>
      </c>
      <c r="B67" s="32">
        <f>SUM(B65:B66)</f>
        <v>0</v>
      </c>
      <c r="C67" s="32"/>
      <c r="D67" s="32">
        <f>SUM(D65:D66)</f>
        <v>0</v>
      </c>
      <c r="E67" s="32"/>
    </row>
    <row r="68" spans="1:5" ht="12.75">
      <c r="A68" s="67" t="s">
        <v>29</v>
      </c>
      <c r="B68" s="68">
        <f>B18+B31+B57+B63+B67</f>
        <v>1790</v>
      </c>
      <c r="C68" s="68">
        <f>C18+C31+C57+C63+C67</f>
        <v>1790</v>
      </c>
      <c r="D68" s="68">
        <f>D18+D31+D57+D63+D67</f>
        <v>780</v>
      </c>
      <c r="E68" s="68">
        <f>D68/B68*100</f>
        <v>43.575418994413404</v>
      </c>
    </row>
    <row r="69" spans="1:5" ht="15.75">
      <c r="A69" s="34" t="s">
        <v>113</v>
      </c>
      <c r="B69" s="23"/>
      <c r="C69" s="23"/>
      <c r="D69" s="23"/>
      <c r="E69" s="23"/>
    </row>
    <row r="70" spans="1:5" ht="15.75">
      <c r="A70" s="34" t="s">
        <v>281</v>
      </c>
      <c r="B70" s="23"/>
      <c r="C70" s="23"/>
      <c r="D70" s="23"/>
      <c r="E70" s="23"/>
    </row>
    <row r="71" spans="1:5" ht="12.75">
      <c r="A71" s="14" t="s">
        <v>4</v>
      </c>
      <c r="B71" s="28">
        <f>B70</f>
        <v>0</v>
      </c>
      <c r="C71" s="28"/>
      <c r="D71" s="28">
        <f>D70</f>
        <v>0</v>
      </c>
      <c r="E71" s="28"/>
    </row>
    <row r="72" spans="1:5" ht="12.75">
      <c r="A72" s="2" t="s">
        <v>31</v>
      </c>
      <c r="B72" s="23"/>
      <c r="C72" s="23"/>
      <c r="D72" s="23"/>
      <c r="E72" s="23"/>
    </row>
    <row r="73" spans="1:5" ht="12.75">
      <c r="A73" s="1" t="s">
        <v>33</v>
      </c>
      <c r="B73" s="23"/>
      <c r="C73" s="23"/>
      <c r="D73" s="23"/>
      <c r="E73" s="23"/>
    </row>
    <row r="74" spans="1:5" ht="12.75">
      <c r="A74" s="1" t="s">
        <v>34</v>
      </c>
      <c r="B74" s="23"/>
      <c r="C74" s="23"/>
      <c r="D74" s="23"/>
      <c r="E74" s="23"/>
    </row>
    <row r="75" spans="1:5" ht="12.75">
      <c r="A75" s="1" t="s">
        <v>164</v>
      </c>
      <c r="B75" s="23"/>
      <c r="C75" s="23"/>
      <c r="D75" s="23"/>
      <c r="E75" s="23"/>
    </row>
    <row r="76" spans="1:5" ht="12.75">
      <c r="A76" s="1" t="s">
        <v>35</v>
      </c>
      <c r="B76" s="23"/>
      <c r="C76" s="23"/>
      <c r="D76" s="23"/>
      <c r="E76" s="23"/>
    </row>
    <row r="77" spans="1:5" ht="12.75">
      <c r="A77" s="14" t="s">
        <v>4</v>
      </c>
      <c r="B77" s="28">
        <f>SUM(B73:B76)</f>
        <v>0</v>
      </c>
      <c r="C77" s="28"/>
      <c r="D77" s="28">
        <f>SUM(D73:D76)</f>
        <v>0</v>
      </c>
      <c r="E77" s="28"/>
    </row>
    <row r="78" spans="1:5" ht="12.75">
      <c r="A78" s="2" t="s">
        <v>36</v>
      </c>
      <c r="B78" s="23"/>
      <c r="C78" s="23"/>
      <c r="D78" s="23"/>
      <c r="E78" s="23"/>
    </row>
    <row r="79" spans="1:5" ht="12.75">
      <c r="A79" s="1" t="s">
        <v>168</v>
      </c>
      <c r="B79" s="23"/>
      <c r="C79" s="23"/>
      <c r="D79" s="23"/>
      <c r="E79" s="23"/>
    </row>
    <row r="80" spans="1:5" ht="12.75">
      <c r="A80" s="1" t="s">
        <v>37</v>
      </c>
      <c r="B80" s="23"/>
      <c r="C80" s="23"/>
      <c r="D80" s="23"/>
      <c r="E80" s="23"/>
    </row>
    <row r="81" spans="1:5" ht="12.75">
      <c r="A81" s="1" t="s">
        <v>38</v>
      </c>
      <c r="B81" s="23"/>
      <c r="C81" s="23"/>
      <c r="D81" s="23"/>
      <c r="E81" s="23"/>
    </row>
    <row r="82" spans="1:5" ht="12.75">
      <c r="A82" s="1" t="s">
        <v>39</v>
      </c>
      <c r="B82" s="23"/>
      <c r="C82" s="23"/>
      <c r="D82" s="23"/>
      <c r="E82" s="23"/>
    </row>
    <row r="83" spans="1:5" ht="12.75">
      <c r="A83" s="1" t="s">
        <v>40</v>
      </c>
      <c r="B83" s="23"/>
      <c r="C83" s="23"/>
      <c r="D83" s="23"/>
      <c r="E83" s="23"/>
    </row>
    <row r="84" spans="1:5" ht="12.75">
      <c r="A84" s="14" t="s">
        <v>4</v>
      </c>
      <c r="B84" s="28">
        <f>SUM(B79:B83)</f>
        <v>0</v>
      </c>
      <c r="C84" s="28"/>
      <c r="D84" s="28">
        <f>SUM(D79:D83)</f>
        <v>0</v>
      </c>
      <c r="E84" s="28"/>
    </row>
    <row r="85" spans="1:5" ht="12.75">
      <c r="A85" s="2" t="s">
        <v>41</v>
      </c>
      <c r="B85" s="23"/>
      <c r="C85" s="23"/>
      <c r="D85" s="23"/>
      <c r="E85" s="23"/>
    </row>
    <row r="86" spans="1:5" ht="12.75">
      <c r="A86" s="1" t="s">
        <v>42</v>
      </c>
      <c r="B86" s="23"/>
      <c r="C86" s="23"/>
      <c r="D86" s="23"/>
      <c r="E86" s="23"/>
    </row>
    <row r="87" spans="1:5" ht="12.75">
      <c r="A87" s="1" t="s">
        <v>43</v>
      </c>
      <c r="B87" s="23"/>
      <c r="C87" s="23"/>
      <c r="D87" s="23"/>
      <c r="E87" s="23"/>
    </row>
    <row r="88" spans="1:5" ht="12.75">
      <c r="A88" s="1" t="s">
        <v>153</v>
      </c>
      <c r="B88" s="23"/>
      <c r="C88" s="23"/>
      <c r="D88" s="23"/>
      <c r="E88" s="23"/>
    </row>
    <row r="89" spans="1:5" ht="12.75">
      <c r="A89" s="1" t="s">
        <v>44</v>
      </c>
      <c r="B89" s="23"/>
      <c r="C89" s="23"/>
      <c r="D89" s="23"/>
      <c r="E89" s="23"/>
    </row>
    <row r="90" spans="1:5" ht="12.75">
      <c r="A90" s="1" t="s">
        <v>126</v>
      </c>
      <c r="B90" s="23"/>
      <c r="C90" s="23"/>
      <c r="D90" s="23"/>
      <c r="E90" s="23"/>
    </row>
    <row r="91" spans="1:5" ht="12.75">
      <c r="A91" s="14" t="s">
        <v>4</v>
      </c>
      <c r="B91" s="28">
        <f>SUM(B86:B90)</f>
        <v>0</v>
      </c>
      <c r="C91" s="28"/>
      <c r="D91" s="28">
        <f>SUM(D86:D90)</f>
        <v>0</v>
      </c>
      <c r="E91" s="28"/>
    </row>
    <row r="92" spans="1:5" ht="12.75">
      <c r="A92" s="36" t="s">
        <v>82</v>
      </c>
      <c r="B92" s="32">
        <f>B71+B77+B84+B91</f>
        <v>0</v>
      </c>
      <c r="C92" s="32"/>
      <c r="D92" s="32">
        <f>D71+D77+D84+D91</f>
        <v>0</v>
      </c>
      <c r="E92" s="32"/>
    </row>
    <row r="93" spans="1:5" ht="12.75">
      <c r="A93" s="67" t="s">
        <v>180</v>
      </c>
      <c r="B93" s="68">
        <f>B68+B92</f>
        <v>1790</v>
      </c>
      <c r="C93" s="68">
        <f>C68+C92</f>
        <v>1790</v>
      </c>
      <c r="D93" s="68">
        <f>D68+D92</f>
        <v>780</v>
      </c>
      <c r="E93" s="68">
        <f>D93/B93*100</f>
        <v>43.575418994413404</v>
      </c>
    </row>
    <row r="94" spans="1:5" ht="15.75">
      <c r="A94" s="34" t="s">
        <v>46</v>
      </c>
      <c r="B94" s="23"/>
      <c r="C94" s="23"/>
      <c r="D94" s="23"/>
      <c r="E94" s="23"/>
    </row>
    <row r="95" spans="1:5" ht="12.75">
      <c r="A95" s="2" t="s">
        <v>158</v>
      </c>
      <c r="B95" s="23"/>
      <c r="C95" s="23"/>
      <c r="D95" s="23"/>
      <c r="E95" s="23"/>
    </row>
    <row r="96" spans="1:5" ht="12.75">
      <c r="A96" s="2" t="s">
        <v>47</v>
      </c>
      <c r="B96" s="23"/>
      <c r="C96" s="23"/>
      <c r="D96" s="23"/>
      <c r="E96" s="23"/>
    </row>
    <row r="97" spans="1:5" ht="12.75">
      <c r="A97" s="2" t="s">
        <v>162</v>
      </c>
      <c r="B97" s="23"/>
      <c r="C97" s="23"/>
      <c r="D97" s="23"/>
      <c r="E97" s="23"/>
    </row>
    <row r="98" spans="1:5" ht="12.75">
      <c r="A98" s="1" t="s">
        <v>127</v>
      </c>
      <c r="B98" s="23"/>
      <c r="C98" s="23"/>
      <c r="D98" s="23"/>
      <c r="E98" s="23"/>
    </row>
    <row r="99" spans="1:5" ht="12.75">
      <c r="A99" s="1" t="s">
        <v>48</v>
      </c>
      <c r="B99" s="23"/>
      <c r="C99" s="23"/>
      <c r="D99" s="23"/>
      <c r="E99" s="23"/>
    </row>
    <row r="100" spans="1:5" ht="12.75">
      <c r="A100" s="14" t="s">
        <v>4</v>
      </c>
      <c r="B100" s="28">
        <f>SUM(B98:B99)</f>
        <v>0</v>
      </c>
      <c r="C100" s="28"/>
      <c r="D100" s="28">
        <f>SUM(D98:D99)</f>
        <v>0</v>
      </c>
      <c r="E100" s="28"/>
    </row>
    <row r="101" spans="1:5" ht="12.75">
      <c r="A101" s="2" t="s">
        <v>49</v>
      </c>
      <c r="B101" s="23"/>
      <c r="C101" s="23"/>
      <c r="D101" s="23"/>
      <c r="E101" s="23"/>
    </row>
    <row r="102" spans="1:5" ht="12.75">
      <c r="A102" s="1" t="s">
        <v>50</v>
      </c>
      <c r="B102" s="23"/>
      <c r="C102" s="23"/>
      <c r="D102" s="23"/>
      <c r="E102" s="23"/>
    </row>
    <row r="103" spans="1:5" ht="12.75">
      <c r="A103" s="1" t="s">
        <v>51</v>
      </c>
      <c r="B103" s="23"/>
      <c r="C103" s="23"/>
      <c r="D103" s="23"/>
      <c r="E103" s="23"/>
    </row>
    <row r="104" spans="1:5" ht="12.75">
      <c r="A104" s="14" t="s">
        <v>4</v>
      </c>
      <c r="B104" s="28">
        <f>SUM(B102:B103)</f>
        <v>0</v>
      </c>
      <c r="C104" s="28"/>
      <c r="D104" s="28">
        <f>SUM(D102:D103)</f>
        <v>0</v>
      </c>
      <c r="E104" s="28"/>
    </row>
    <row r="105" spans="1:5" ht="12.75">
      <c r="A105" s="2" t="s">
        <v>128</v>
      </c>
      <c r="B105" s="23"/>
      <c r="C105" s="23"/>
      <c r="D105" s="23"/>
      <c r="E105" s="23"/>
    </row>
    <row r="106" spans="1:5" ht="12.75">
      <c r="A106" s="1" t="s">
        <v>52</v>
      </c>
      <c r="B106" s="23"/>
      <c r="C106" s="23"/>
      <c r="D106" s="23"/>
      <c r="E106" s="23"/>
    </row>
    <row r="107" spans="1:5" ht="12.75">
      <c r="A107" s="1" t="s">
        <v>53</v>
      </c>
      <c r="B107" s="23"/>
      <c r="C107" s="23"/>
      <c r="D107" s="23"/>
      <c r="E107" s="23"/>
    </row>
    <row r="108" spans="1:5" ht="12.75">
      <c r="A108" s="1" t="s">
        <v>107</v>
      </c>
      <c r="B108" s="23"/>
      <c r="C108" s="23"/>
      <c r="D108" s="23"/>
      <c r="E108" s="23"/>
    </row>
    <row r="109" spans="1:5" ht="12.75">
      <c r="A109" s="14" t="s">
        <v>4</v>
      </c>
      <c r="B109" s="28">
        <f>SUM(B106:B108)</f>
        <v>0</v>
      </c>
      <c r="C109" s="28"/>
      <c r="D109" s="28">
        <f>SUM(D106:D108)</f>
        <v>0</v>
      </c>
      <c r="E109" s="28"/>
    </row>
    <row r="110" spans="1:5" ht="12.75">
      <c r="A110" s="2" t="s">
        <v>106</v>
      </c>
      <c r="B110" s="23"/>
      <c r="C110" s="23"/>
      <c r="D110" s="23"/>
      <c r="E110" s="23"/>
    </row>
    <row r="111" spans="1:5" ht="12.75">
      <c r="A111" s="1" t="s">
        <v>129</v>
      </c>
      <c r="B111" s="23"/>
      <c r="C111" s="23"/>
      <c r="D111" s="23"/>
      <c r="E111" s="23"/>
    </row>
    <row r="112" spans="1:5" ht="12.75">
      <c r="A112" s="1" t="s">
        <v>55</v>
      </c>
      <c r="B112" s="23"/>
      <c r="C112" s="23"/>
      <c r="D112" s="23"/>
      <c r="E112" s="23"/>
    </row>
    <row r="113" spans="1:5" ht="12.75">
      <c r="A113" s="1" t="s">
        <v>56</v>
      </c>
      <c r="B113" s="23"/>
      <c r="C113" s="23"/>
      <c r="D113" s="23"/>
      <c r="E113" s="23"/>
    </row>
    <row r="114" spans="1:5" ht="12.75">
      <c r="A114" s="1" t="s">
        <v>157</v>
      </c>
      <c r="B114" s="23"/>
      <c r="C114" s="23"/>
      <c r="D114" s="23"/>
      <c r="E114" s="23"/>
    </row>
    <row r="115" spans="1:5" ht="12.75">
      <c r="A115" s="1" t="s">
        <v>57</v>
      </c>
      <c r="B115" s="23"/>
      <c r="C115" s="23"/>
      <c r="D115" s="23"/>
      <c r="E115" s="23"/>
    </row>
    <row r="116" spans="1:5" ht="12.75">
      <c r="A116" s="1" t="s">
        <v>130</v>
      </c>
      <c r="B116" s="23"/>
      <c r="C116" s="23"/>
      <c r="D116" s="23"/>
      <c r="E116" s="23"/>
    </row>
    <row r="117" spans="1:5" ht="12.75">
      <c r="A117" s="1" t="s">
        <v>154</v>
      </c>
      <c r="B117" s="23"/>
      <c r="C117" s="23"/>
      <c r="D117" s="23"/>
      <c r="E117" s="23"/>
    </row>
    <row r="118" spans="1:5" ht="12.75">
      <c r="A118" s="14" t="s">
        <v>4</v>
      </c>
      <c r="B118" s="28">
        <f>SUM(B112:B117)</f>
        <v>0</v>
      </c>
      <c r="C118" s="28"/>
      <c r="D118" s="28">
        <f>SUM(D112:D117)</f>
        <v>0</v>
      </c>
      <c r="E118" s="28"/>
    </row>
    <row r="119" spans="1:5" ht="12.75">
      <c r="A119" s="1" t="s">
        <v>131</v>
      </c>
      <c r="B119" s="23"/>
      <c r="C119" s="23"/>
      <c r="D119" s="23"/>
      <c r="E119" s="23"/>
    </row>
    <row r="120" spans="1:5" ht="12.75">
      <c r="A120" s="1" t="s">
        <v>160</v>
      </c>
      <c r="B120" s="23"/>
      <c r="C120" s="23"/>
      <c r="D120" s="23"/>
      <c r="E120" s="23"/>
    </row>
    <row r="121" spans="1:5" ht="12.75">
      <c r="A121" s="1" t="s">
        <v>133</v>
      </c>
      <c r="B121" s="23"/>
      <c r="C121" s="23"/>
      <c r="D121" s="23"/>
      <c r="E121" s="23"/>
    </row>
    <row r="122" spans="1:5" ht="12.75">
      <c r="A122" s="1" t="s">
        <v>132</v>
      </c>
      <c r="B122" s="23"/>
      <c r="C122" s="23"/>
      <c r="D122" s="23"/>
      <c r="E122" s="23"/>
    </row>
    <row r="123" spans="1:5" ht="12" customHeight="1">
      <c r="A123" s="14" t="s">
        <v>4</v>
      </c>
      <c r="B123" s="28">
        <f>SUM(B120:B122)</f>
        <v>0</v>
      </c>
      <c r="C123" s="28"/>
      <c r="D123" s="28">
        <f>SUM(D120:D122)</f>
        <v>0</v>
      </c>
      <c r="E123" s="28"/>
    </row>
    <row r="124" spans="1:5" ht="12.75">
      <c r="A124" s="36" t="s">
        <v>156</v>
      </c>
      <c r="B124" s="32">
        <f>B118+B123</f>
        <v>0</v>
      </c>
      <c r="C124" s="32"/>
      <c r="D124" s="32">
        <f>D118+D123</f>
        <v>0</v>
      </c>
      <c r="E124" s="32"/>
    </row>
    <row r="125" spans="1:5" ht="12.75">
      <c r="A125" s="2" t="s">
        <v>134</v>
      </c>
      <c r="B125" s="23"/>
      <c r="C125" s="23"/>
      <c r="D125" s="23"/>
      <c r="E125" s="23"/>
    </row>
    <row r="126" spans="1:5" ht="12.75">
      <c r="A126" s="2" t="s">
        <v>135</v>
      </c>
      <c r="B126" s="23"/>
      <c r="C126" s="23"/>
      <c r="D126" s="23"/>
      <c r="E126" s="23"/>
    </row>
    <row r="127" spans="1:5" ht="12.75">
      <c r="A127" s="2" t="s">
        <v>136</v>
      </c>
      <c r="B127" s="23"/>
      <c r="C127" s="23"/>
      <c r="D127" s="23"/>
      <c r="E127" s="23"/>
    </row>
    <row r="128" spans="1:5" ht="12.75">
      <c r="A128" s="14" t="s">
        <v>4</v>
      </c>
      <c r="B128" s="28">
        <f>SUM(B125:B127)</f>
        <v>0</v>
      </c>
      <c r="C128" s="28"/>
      <c r="D128" s="28">
        <f>SUM(D125:D127)</f>
        <v>0</v>
      </c>
      <c r="E128" s="28"/>
    </row>
    <row r="129" spans="1:5" ht="12.75">
      <c r="A129" s="38" t="s">
        <v>103</v>
      </c>
      <c r="B129" s="30">
        <f>B100+B104+B109+B124+B128</f>
        <v>0</v>
      </c>
      <c r="C129" s="30"/>
      <c r="D129" s="30">
        <f>D100+D104+D109+D124+D128</f>
        <v>0</v>
      </c>
      <c r="E129" s="30"/>
    </row>
    <row r="130" spans="1:5" ht="12.75">
      <c r="A130" s="2" t="s">
        <v>58</v>
      </c>
      <c r="B130" s="23"/>
      <c r="C130" s="23"/>
      <c r="D130" s="23"/>
      <c r="E130" s="23"/>
    </row>
    <row r="131" spans="1:5" ht="12.75">
      <c r="A131" s="2" t="s">
        <v>59</v>
      </c>
      <c r="B131" s="23"/>
      <c r="C131" s="23"/>
      <c r="D131" s="23"/>
      <c r="E131" s="23"/>
    </row>
    <row r="132" spans="1:5" ht="12.75">
      <c r="A132" s="1" t="s">
        <v>62</v>
      </c>
      <c r="B132" s="23"/>
      <c r="C132" s="23"/>
      <c r="D132" s="23"/>
      <c r="E132" s="23"/>
    </row>
    <row r="133" spans="1:5" ht="12.75">
      <c r="A133" s="1" t="s">
        <v>61</v>
      </c>
      <c r="B133" s="23"/>
      <c r="C133" s="23"/>
      <c r="D133" s="23"/>
      <c r="E133" s="23"/>
    </row>
    <row r="134" spans="1:5" ht="12.75">
      <c r="A134" s="1" t="s">
        <v>137</v>
      </c>
      <c r="B134" s="23"/>
      <c r="C134" s="23"/>
      <c r="D134" s="23"/>
      <c r="E134" s="23"/>
    </row>
    <row r="135" spans="1:5" ht="12.75">
      <c r="A135" s="1" t="s">
        <v>64</v>
      </c>
      <c r="B135" s="23"/>
      <c r="C135" s="23"/>
      <c r="D135" s="23"/>
      <c r="E135" s="23"/>
    </row>
    <row r="136" spans="1:5" ht="12.75">
      <c r="A136" s="1" t="s">
        <v>138</v>
      </c>
      <c r="B136" s="23"/>
      <c r="C136" s="23"/>
      <c r="D136" s="23"/>
      <c r="E136" s="23"/>
    </row>
    <row r="137" spans="1:5" ht="12.75">
      <c r="A137" s="14" t="s">
        <v>4</v>
      </c>
      <c r="B137" s="28">
        <f>SUM(B132:B136)</f>
        <v>0</v>
      </c>
      <c r="C137" s="28"/>
      <c r="D137" s="28">
        <f>SUM(D132:D136)</f>
        <v>0</v>
      </c>
      <c r="E137" s="28"/>
    </row>
    <row r="138" spans="1:5" ht="12.75">
      <c r="A138" s="2" t="s">
        <v>60</v>
      </c>
      <c r="B138" s="23"/>
      <c r="C138" s="23"/>
      <c r="D138" s="23"/>
      <c r="E138" s="23"/>
    </row>
    <row r="139" spans="1:5" ht="12.75">
      <c r="A139" s="1" t="s">
        <v>139</v>
      </c>
      <c r="B139" s="23"/>
      <c r="C139" s="23"/>
      <c r="D139" s="23"/>
      <c r="E139" s="23"/>
    </row>
    <row r="140" spans="1:5" ht="12" customHeight="1">
      <c r="A140" s="1" t="s">
        <v>140</v>
      </c>
      <c r="B140" s="23"/>
      <c r="C140" s="23"/>
      <c r="D140" s="23"/>
      <c r="E140" s="23"/>
    </row>
    <row r="141" spans="1:5" ht="13.5" customHeight="1">
      <c r="A141" s="14" t="s">
        <v>4</v>
      </c>
      <c r="B141" s="28">
        <f>SUM(B139:B140)</f>
        <v>0</v>
      </c>
      <c r="C141" s="28"/>
      <c r="D141" s="28">
        <f>SUM(D139:D140)</f>
        <v>0</v>
      </c>
      <c r="E141" s="28"/>
    </row>
    <row r="142" spans="1:5" ht="12.75">
      <c r="A142" s="2" t="s">
        <v>65</v>
      </c>
      <c r="B142" s="23"/>
      <c r="C142" s="23"/>
      <c r="D142" s="23"/>
      <c r="E142" s="23"/>
    </row>
    <row r="143" spans="1:5" ht="12.75" hidden="1">
      <c r="A143" s="1" t="s">
        <v>66</v>
      </c>
      <c r="B143" s="23"/>
      <c r="C143" s="23"/>
      <c r="D143" s="23"/>
      <c r="E143" s="23"/>
    </row>
    <row r="144" spans="1:5" ht="12.75" hidden="1">
      <c r="A144" s="1" t="s">
        <v>67</v>
      </c>
      <c r="B144" s="23"/>
      <c r="C144" s="23"/>
      <c r="D144" s="23"/>
      <c r="E144" s="23"/>
    </row>
    <row r="145" spans="1:5" ht="12.75">
      <c r="A145" s="1" t="s">
        <v>141</v>
      </c>
      <c r="B145" s="23"/>
      <c r="C145" s="23"/>
      <c r="D145" s="23"/>
      <c r="E145" s="23"/>
    </row>
    <row r="146" spans="1:5" ht="12.75" customHeight="1">
      <c r="A146" s="1" t="s">
        <v>68</v>
      </c>
      <c r="B146" s="23"/>
      <c r="C146" s="23"/>
      <c r="D146" s="23"/>
      <c r="E146" s="23"/>
    </row>
    <row r="147" spans="1:5" ht="12.75">
      <c r="A147" s="14" t="s">
        <v>4</v>
      </c>
      <c r="B147" s="28">
        <f>SUM(B145:B146)</f>
        <v>0</v>
      </c>
      <c r="C147" s="28"/>
      <c r="D147" s="28">
        <f>SUM(D145:D146)</f>
        <v>0</v>
      </c>
      <c r="E147" s="28"/>
    </row>
    <row r="148" spans="1:5" ht="12.75">
      <c r="A148" s="38" t="s">
        <v>102</v>
      </c>
      <c r="B148" s="30">
        <f>B137+B141+B147</f>
        <v>0</v>
      </c>
      <c r="C148" s="30"/>
      <c r="D148" s="30">
        <f>D137+D141+D147</f>
        <v>0</v>
      </c>
      <c r="E148" s="30"/>
    </row>
    <row r="149" spans="1:5" ht="12.75">
      <c r="A149" s="38" t="s">
        <v>142</v>
      </c>
      <c r="B149" s="30"/>
      <c r="C149" s="30"/>
      <c r="D149" s="30"/>
      <c r="E149" s="30"/>
    </row>
    <row r="150" spans="1:5" ht="12.75">
      <c r="A150" s="2" t="s">
        <v>143</v>
      </c>
      <c r="B150" s="23"/>
      <c r="C150" s="23"/>
      <c r="D150" s="23"/>
      <c r="E150" s="23"/>
    </row>
    <row r="151" spans="1:5" ht="12.75">
      <c r="A151" s="2" t="s">
        <v>96</v>
      </c>
      <c r="B151" s="23"/>
      <c r="C151" s="23"/>
      <c r="D151" s="23"/>
      <c r="E151" s="23"/>
    </row>
    <row r="152" spans="1:5" ht="12.75">
      <c r="A152" s="1" t="s">
        <v>97</v>
      </c>
      <c r="B152" s="23"/>
      <c r="C152" s="23"/>
      <c r="D152" s="23"/>
      <c r="E152" s="23"/>
    </row>
    <row r="153" spans="1:5" ht="12.75">
      <c r="A153" s="1" t="s">
        <v>163</v>
      </c>
      <c r="B153" s="23"/>
      <c r="C153" s="23"/>
      <c r="D153" s="23"/>
      <c r="E153" s="23"/>
    </row>
    <row r="154" spans="1:5" ht="12.75">
      <c r="A154" s="1" t="s">
        <v>69</v>
      </c>
      <c r="B154" s="23"/>
      <c r="C154" s="23"/>
      <c r="D154" s="23"/>
      <c r="E154" s="23"/>
    </row>
    <row r="155" spans="1:5" ht="12.75">
      <c r="A155" s="14" t="s">
        <v>4</v>
      </c>
      <c r="B155" s="28">
        <f>SUM(B153:B154)</f>
        <v>0</v>
      </c>
      <c r="C155" s="28"/>
      <c r="D155" s="28">
        <f>SUM(D153:D154)</f>
        <v>0</v>
      </c>
      <c r="E155" s="28"/>
    </row>
    <row r="156" spans="1:5" ht="12.75">
      <c r="A156" s="1" t="s">
        <v>98</v>
      </c>
      <c r="B156" s="23"/>
      <c r="C156" s="23"/>
      <c r="D156" s="23"/>
      <c r="E156" s="23"/>
    </row>
    <row r="157" spans="1:5" ht="12.75">
      <c r="A157" s="1" t="s">
        <v>108</v>
      </c>
      <c r="B157" s="23"/>
      <c r="C157" s="23"/>
      <c r="D157" s="23"/>
      <c r="E157" s="23"/>
    </row>
    <row r="158" spans="1:5" ht="12.75">
      <c r="A158" s="15" t="s">
        <v>209</v>
      </c>
      <c r="B158" s="23"/>
      <c r="C158" s="23"/>
      <c r="D158" s="23"/>
      <c r="E158" s="23"/>
    </row>
    <row r="159" spans="1:5" ht="12.75">
      <c r="A159" s="1" t="s">
        <v>144</v>
      </c>
      <c r="B159" s="23"/>
      <c r="C159" s="23"/>
      <c r="D159" s="23"/>
      <c r="E159" s="23"/>
    </row>
    <row r="160" spans="1:5" ht="12.75">
      <c r="A160" s="14" t="s">
        <v>4</v>
      </c>
      <c r="B160" s="28">
        <f>SUM(B158:B159)</f>
        <v>0</v>
      </c>
      <c r="C160" s="28">
        <f>SUM(C158:C159)</f>
        <v>0</v>
      </c>
      <c r="D160" s="28">
        <f>SUM(D158:D159)</f>
        <v>0</v>
      </c>
      <c r="E160" s="28"/>
    </row>
    <row r="161" spans="1:5" ht="12.75">
      <c r="A161" s="1" t="s">
        <v>99</v>
      </c>
      <c r="B161" s="23"/>
      <c r="C161" s="23"/>
      <c r="D161" s="23"/>
      <c r="E161" s="23"/>
    </row>
    <row r="162" spans="1:5" ht="12.75">
      <c r="A162" s="1" t="s">
        <v>70</v>
      </c>
      <c r="B162" s="23"/>
      <c r="C162" s="23"/>
      <c r="D162" s="23"/>
      <c r="E162" s="23"/>
    </row>
    <row r="163" spans="1:5" ht="12.75">
      <c r="A163" s="1" t="s">
        <v>155</v>
      </c>
      <c r="B163" s="23"/>
      <c r="C163" s="23"/>
      <c r="D163" s="23"/>
      <c r="E163" s="23"/>
    </row>
    <row r="164" spans="1:5" ht="12.75">
      <c r="A164" s="1" t="s">
        <v>71</v>
      </c>
      <c r="B164" s="23"/>
      <c r="C164" s="23"/>
      <c r="D164" s="23"/>
      <c r="E164" s="23"/>
    </row>
    <row r="165" spans="1:5" ht="12.75">
      <c r="A165" s="1" t="s">
        <v>145</v>
      </c>
      <c r="B165" s="23"/>
      <c r="C165" s="23"/>
      <c r="D165" s="23"/>
      <c r="E165" s="23"/>
    </row>
    <row r="166" spans="1:5" ht="12.75">
      <c r="A166" s="14" t="s">
        <v>4</v>
      </c>
      <c r="B166" s="28">
        <f>SUM(B162:B165)</f>
        <v>0</v>
      </c>
      <c r="C166" s="28"/>
      <c r="D166" s="28">
        <f>SUM(D162:D165)</f>
        <v>0</v>
      </c>
      <c r="E166" s="28"/>
    </row>
    <row r="167" spans="1:5" ht="12.75">
      <c r="A167" s="36" t="s">
        <v>72</v>
      </c>
      <c r="B167" s="32">
        <f>B155+B160+B166</f>
        <v>0</v>
      </c>
      <c r="C167" s="32">
        <f>C155+C160+C166</f>
        <v>0</v>
      </c>
      <c r="D167" s="32">
        <f>D155+D160+D166</f>
        <v>0</v>
      </c>
      <c r="E167" s="32"/>
    </row>
    <row r="168" spans="1:5" ht="12.75">
      <c r="A168" s="2" t="s">
        <v>73</v>
      </c>
      <c r="B168" s="23"/>
      <c r="C168" s="23"/>
      <c r="D168" s="23"/>
      <c r="E168" s="23"/>
    </row>
    <row r="169" spans="1:5" ht="12.75">
      <c r="A169" s="1" t="s">
        <v>83</v>
      </c>
      <c r="B169" s="23"/>
      <c r="C169" s="23"/>
      <c r="D169" s="23"/>
      <c r="E169" s="23"/>
    </row>
    <row r="170" spans="1:5" ht="12.75">
      <c r="A170" s="1" t="s">
        <v>84</v>
      </c>
      <c r="B170" s="23"/>
      <c r="C170" s="23"/>
      <c r="D170" s="23"/>
      <c r="E170" s="23"/>
    </row>
    <row r="171" spans="1:5" ht="12.75">
      <c r="A171" s="1" t="s">
        <v>85</v>
      </c>
      <c r="B171" s="23"/>
      <c r="C171" s="23"/>
      <c r="D171" s="23"/>
      <c r="E171" s="23"/>
    </row>
    <row r="172" spans="1:5" ht="12.75">
      <c r="A172" s="1" t="s">
        <v>54</v>
      </c>
      <c r="B172" s="23"/>
      <c r="C172" s="23"/>
      <c r="D172" s="23"/>
      <c r="E172" s="23"/>
    </row>
    <row r="173" spans="1:5" ht="12.75">
      <c r="A173" s="14" t="s">
        <v>4</v>
      </c>
      <c r="B173" s="28">
        <f>SUM(B170:B172)</f>
        <v>0</v>
      </c>
      <c r="C173" s="28"/>
      <c r="D173" s="28">
        <f>SUM(D170:D172)</f>
        <v>0</v>
      </c>
      <c r="E173" s="28"/>
    </row>
    <row r="174" spans="1:5" ht="12.75">
      <c r="A174" s="1" t="s">
        <v>86</v>
      </c>
      <c r="B174" s="23"/>
      <c r="C174" s="23"/>
      <c r="D174" s="23"/>
      <c r="E174" s="23"/>
    </row>
    <row r="175" spans="1:5" ht="12.75">
      <c r="A175" s="1" t="s">
        <v>159</v>
      </c>
      <c r="B175" s="23"/>
      <c r="C175" s="23"/>
      <c r="D175" s="23"/>
      <c r="E175" s="23"/>
    </row>
    <row r="176" spans="1:5" ht="12.75">
      <c r="A176" s="1" t="s">
        <v>87</v>
      </c>
      <c r="B176" s="23"/>
      <c r="C176" s="23"/>
      <c r="D176" s="23"/>
      <c r="E176" s="23"/>
    </row>
    <row r="177" spans="1:5" ht="12.75">
      <c r="A177" s="14" t="s">
        <v>4</v>
      </c>
      <c r="B177" s="28">
        <f>SUM(B175:B176)</f>
        <v>0</v>
      </c>
      <c r="C177" s="28"/>
      <c r="D177" s="28">
        <f>SUM(D175:D176)</f>
        <v>0</v>
      </c>
      <c r="E177" s="28"/>
    </row>
    <row r="178" spans="1:5" ht="12.75">
      <c r="A178" s="36" t="s">
        <v>104</v>
      </c>
      <c r="B178" s="32">
        <f>B173+B177</f>
        <v>0</v>
      </c>
      <c r="C178" s="32"/>
      <c r="D178" s="32">
        <f>D173+D177</f>
        <v>0</v>
      </c>
      <c r="E178" s="32"/>
    </row>
    <row r="179" spans="1:5" ht="12.75">
      <c r="A179" s="67" t="s">
        <v>101</v>
      </c>
      <c r="B179" s="68">
        <f>B167+B178</f>
        <v>0</v>
      </c>
      <c r="C179" s="68">
        <f>C167+C178</f>
        <v>0</v>
      </c>
      <c r="D179" s="68">
        <f>D167+D178</f>
        <v>0</v>
      </c>
      <c r="E179" s="68"/>
    </row>
    <row r="180" spans="1:5" ht="12.75">
      <c r="A180" s="2" t="s">
        <v>146</v>
      </c>
      <c r="B180" s="23"/>
      <c r="C180" s="23"/>
      <c r="D180" s="23"/>
      <c r="E180" s="23"/>
    </row>
    <row r="181" spans="1:5" ht="12.75">
      <c r="A181" s="1" t="s">
        <v>89</v>
      </c>
      <c r="B181" s="23"/>
      <c r="C181" s="23"/>
      <c r="D181" s="23"/>
      <c r="E181" s="23"/>
    </row>
    <row r="182" spans="1:5" ht="12.75">
      <c r="A182" s="14" t="s">
        <v>4</v>
      </c>
      <c r="B182" s="28">
        <f>SUM(B181)</f>
        <v>0</v>
      </c>
      <c r="C182" s="28"/>
      <c r="D182" s="28">
        <f>SUM(D181)</f>
        <v>0</v>
      </c>
      <c r="E182" s="28"/>
    </row>
    <row r="183" spans="1:5" ht="12.75">
      <c r="A183" s="1" t="s">
        <v>90</v>
      </c>
      <c r="B183" s="23"/>
      <c r="C183" s="23"/>
      <c r="D183" s="23"/>
      <c r="E183" s="23"/>
    </row>
    <row r="184" spans="1:5" ht="12.75">
      <c r="A184" s="1" t="s">
        <v>114</v>
      </c>
      <c r="B184" s="23"/>
      <c r="C184" s="23"/>
      <c r="D184" s="23"/>
      <c r="E184" s="23"/>
    </row>
    <row r="185" spans="1:5" ht="12.75">
      <c r="A185" s="1" t="s">
        <v>88</v>
      </c>
      <c r="B185" s="23"/>
      <c r="C185" s="23"/>
      <c r="D185" s="23"/>
      <c r="E185" s="23"/>
    </row>
    <row r="186" spans="1:5" ht="12.75">
      <c r="A186" s="1" t="s">
        <v>147</v>
      </c>
      <c r="B186" s="23"/>
      <c r="C186" s="23"/>
      <c r="D186" s="23"/>
      <c r="E186" s="23"/>
    </row>
    <row r="187" spans="1:5" ht="12.75">
      <c r="A187" s="14" t="s">
        <v>4</v>
      </c>
      <c r="B187" s="28">
        <f>SUM(B184:B186)</f>
        <v>0</v>
      </c>
      <c r="C187" s="28"/>
      <c r="D187" s="28">
        <f>SUM(D184:D186)</f>
        <v>0</v>
      </c>
      <c r="E187" s="28"/>
    </row>
    <row r="188" spans="1:5" ht="12.75">
      <c r="A188" s="38" t="s">
        <v>100</v>
      </c>
      <c r="B188" s="30">
        <f>B182+B187</f>
        <v>0</v>
      </c>
      <c r="C188" s="30"/>
      <c r="D188" s="30">
        <f>D182+D187</f>
        <v>0</v>
      </c>
      <c r="E188" s="30"/>
    </row>
    <row r="189" spans="1:5" ht="12.75">
      <c r="A189" s="2" t="s">
        <v>148</v>
      </c>
      <c r="B189" s="23"/>
      <c r="C189" s="23"/>
      <c r="D189" s="23"/>
      <c r="E189" s="23"/>
    </row>
    <row r="190" spans="1:5" ht="12" customHeight="1">
      <c r="A190" s="1" t="s">
        <v>91</v>
      </c>
      <c r="B190" s="23"/>
      <c r="C190" s="23"/>
      <c r="D190" s="23"/>
      <c r="E190" s="23"/>
    </row>
    <row r="191" spans="1:5" ht="13.5" customHeight="1">
      <c r="A191" s="1" t="s">
        <v>150</v>
      </c>
      <c r="B191" s="23"/>
      <c r="C191" s="23"/>
      <c r="D191" s="23"/>
      <c r="E191" s="23"/>
    </row>
    <row r="192" spans="1:5" ht="0.75" customHeight="1" hidden="1">
      <c r="A192" s="1" t="s">
        <v>109</v>
      </c>
      <c r="B192" s="23"/>
      <c r="C192" s="23"/>
      <c r="D192" s="23"/>
      <c r="E192" s="23"/>
    </row>
    <row r="193" spans="1:5" ht="12.75" hidden="1">
      <c r="A193" s="14" t="s">
        <v>4</v>
      </c>
      <c r="B193" s="23"/>
      <c r="C193" s="23"/>
      <c r="D193" s="23"/>
      <c r="E193" s="23"/>
    </row>
    <row r="194" spans="1:5" ht="12.75">
      <c r="A194" s="38" t="s">
        <v>105</v>
      </c>
      <c r="B194" s="30">
        <f>SUM(B190:B191)</f>
        <v>0</v>
      </c>
      <c r="C194" s="30"/>
      <c r="D194" s="30">
        <f>SUM(D190:D191)</f>
        <v>0</v>
      </c>
      <c r="E194" s="30"/>
    </row>
    <row r="195" spans="1:5" ht="12.75">
      <c r="A195" s="2" t="s">
        <v>149</v>
      </c>
      <c r="B195" s="23"/>
      <c r="C195" s="23"/>
      <c r="D195" s="23"/>
      <c r="E195" s="23"/>
    </row>
    <row r="196" spans="1:5" ht="12.75">
      <c r="A196" s="1" t="s">
        <v>92</v>
      </c>
      <c r="B196" s="23"/>
      <c r="C196" s="23"/>
      <c r="D196" s="23"/>
      <c r="E196" s="23"/>
    </row>
    <row r="197" spans="1:5" ht="12.75">
      <c r="A197" s="38" t="s">
        <v>94</v>
      </c>
      <c r="B197" s="30">
        <f>SUM(B196)</f>
        <v>0</v>
      </c>
      <c r="C197" s="30"/>
      <c r="D197" s="30">
        <f>SUM(D196)</f>
        <v>0</v>
      </c>
      <c r="E197" s="30"/>
    </row>
    <row r="198" spans="1:5" ht="15.75">
      <c r="A198" s="39" t="s">
        <v>115</v>
      </c>
      <c r="B198" s="31">
        <f>B93+B129+B148+B149+B179+B188+B194+B197</f>
        <v>1790</v>
      </c>
      <c r="C198" s="31">
        <f>C93+C129+C148+C149+C179+C188+C194+C197</f>
        <v>1790</v>
      </c>
      <c r="D198" s="31">
        <f>D93+D129+D148+D149+D179+D188+D194+D197</f>
        <v>780</v>
      </c>
      <c r="E198" s="31">
        <f>D198/B198*100</f>
        <v>43.575418994413404</v>
      </c>
    </row>
    <row r="199" spans="1:5" ht="12.75">
      <c r="A199" s="2" t="s">
        <v>110</v>
      </c>
      <c r="B199" s="24"/>
      <c r="C199" s="24"/>
      <c r="D199" s="24"/>
      <c r="E199" s="24"/>
    </row>
    <row r="200" spans="1:5" ht="15.75">
      <c r="A200" s="34" t="s">
        <v>95</v>
      </c>
      <c r="B200" s="27">
        <f>B198+B199</f>
        <v>1790</v>
      </c>
      <c r="C200" s="27">
        <f>C198+C199</f>
        <v>1790</v>
      </c>
      <c r="D200" s="27">
        <f>D198+D199</f>
        <v>780</v>
      </c>
      <c r="E200" s="27">
        <f>D200/B200*100</f>
        <v>43.575418994413404</v>
      </c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</sheetData>
  <sheetProtection/>
  <mergeCells count="4">
    <mergeCell ref="A1:D1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  <headerFooter>
    <oddHeader>&amp;R1/A. sz. melléklet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2"/>
  <sheetViews>
    <sheetView view="pageBreakPreview" zoomScale="60" workbookViewId="0" topLeftCell="A124">
      <selection activeCell="A33" sqref="A33:IV56"/>
    </sheetView>
  </sheetViews>
  <sheetFormatPr defaultColWidth="9.140625" defaultRowHeight="12.75"/>
  <cols>
    <col min="1" max="1" width="58.140625" style="0" customWidth="1"/>
    <col min="2" max="5" width="11.421875" style="0" customWidth="1"/>
  </cols>
  <sheetData>
    <row r="1" spans="1:4" ht="27.75" customHeight="1">
      <c r="A1" s="182" t="s">
        <v>280</v>
      </c>
      <c r="B1" s="182"/>
      <c r="C1" s="182"/>
      <c r="D1" s="182"/>
    </row>
    <row r="2" spans="1:4" ht="27.75" customHeight="1">
      <c r="A2" s="182" t="s">
        <v>298</v>
      </c>
      <c r="B2" s="182"/>
      <c r="C2" s="182"/>
      <c r="D2" s="182"/>
    </row>
    <row r="3" spans="1:4" ht="27.75" customHeight="1">
      <c r="A3" s="183" t="s">
        <v>214</v>
      </c>
      <c r="B3" s="183"/>
      <c r="C3" s="183"/>
      <c r="D3" s="183"/>
    </row>
    <row r="4" spans="1:4" ht="12.75" customHeight="1" thickBot="1">
      <c r="A4" s="185" t="s">
        <v>177</v>
      </c>
      <c r="B4" s="185"/>
      <c r="C4" s="185"/>
      <c r="D4" s="185"/>
    </row>
    <row r="5" spans="1:5" ht="76.5" customHeight="1" thickBot="1">
      <c r="A5" s="33" t="s">
        <v>0</v>
      </c>
      <c r="B5" s="54" t="s">
        <v>219</v>
      </c>
      <c r="C5" s="90" t="s">
        <v>222</v>
      </c>
      <c r="D5" s="90" t="s">
        <v>223</v>
      </c>
      <c r="E5" s="89" t="s">
        <v>224</v>
      </c>
    </row>
    <row r="6" spans="1:5" ht="15.75">
      <c r="A6" s="34" t="s">
        <v>1</v>
      </c>
      <c r="B6" s="23"/>
      <c r="C6" s="23"/>
      <c r="D6" s="23"/>
      <c r="E6" s="23"/>
    </row>
    <row r="7" spans="1:5" ht="15.75">
      <c r="A7" s="34" t="s">
        <v>2</v>
      </c>
      <c r="B7" s="23"/>
      <c r="C7" s="23"/>
      <c r="D7" s="23"/>
      <c r="E7" s="23"/>
    </row>
    <row r="8" spans="1:5" ht="12.75">
      <c r="A8" s="2" t="s">
        <v>75</v>
      </c>
      <c r="B8" s="23"/>
      <c r="C8" s="23"/>
      <c r="D8" s="23"/>
      <c r="E8" s="23"/>
    </row>
    <row r="9" spans="1:5" ht="12.75">
      <c r="A9" s="1" t="s">
        <v>3</v>
      </c>
      <c r="B9" s="23"/>
      <c r="C9" s="23"/>
      <c r="D9" s="23"/>
      <c r="E9" s="23"/>
    </row>
    <row r="10" spans="1:5" ht="12.75">
      <c r="A10" s="1" t="s">
        <v>175</v>
      </c>
      <c r="B10" s="23">
        <v>3900</v>
      </c>
      <c r="C10" s="23">
        <v>3900</v>
      </c>
      <c r="D10" s="23">
        <v>5210</v>
      </c>
      <c r="E10" s="23"/>
    </row>
    <row r="11" spans="1:5" ht="12" customHeight="1">
      <c r="A11" s="1" t="s">
        <v>210</v>
      </c>
      <c r="B11" s="23"/>
      <c r="C11" s="23"/>
      <c r="D11" s="23"/>
      <c r="E11" s="23"/>
    </row>
    <row r="12" spans="1:5" ht="12.75">
      <c r="A12" s="14" t="s">
        <v>4</v>
      </c>
      <c r="B12" s="28">
        <f>SUM(B9:B11)</f>
        <v>3900</v>
      </c>
      <c r="C12" s="28">
        <f>SUM(C9:C11)</f>
        <v>3900</v>
      </c>
      <c r="D12" s="28">
        <f>SUM(D9:D11)</f>
        <v>5210</v>
      </c>
      <c r="E12" s="28"/>
    </row>
    <row r="13" spans="1:5" ht="12.75">
      <c r="A13" s="35" t="s">
        <v>5</v>
      </c>
      <c r="B13" s="23"/>
      <c r="C13" s="23"/>
      <c r="D13" s="23"/>
      <c r="E13" s="23"/>
    </row>
    <row r="14" spans="1:5" ht="12.75">
      <c r="A14" s="1" t="s">
        <v>6</v>
      </c>
      <c r="B14" s="23"/>
      <c r="C14" s="23"/>
      <c r="D14" s="23">
        <v>265</v>
      </c>
      <c r="E14" s="23"/>
    </row>
    <row r="15" spans="1:5" ht="12.75">
      <c r="A15" s="14" t="s">
        <v>4</v>
      </c>
      <c r="B15" s="28">
        <f>B14</f>
        <v>0</v>
      </c>
      <c r="C15" s="28"/>
      <c r="D15" s="28">
        <f>D14</f>
        <v>265</v>
      </c>
      <c r="E15" s="28"/>
    </row>
    <row r="16" spans="1:5" ht="12.75">
      <c r="A16" s="1" t="s">
        <v>118</v>
      </c>
      <c r="B16" s="23">
        <v>1800</v>
      </c>
      <c r="C16" s="23">
        <v>1800</v>
      </c>
      <c r="D16" s="23">
        <v>0</v>
      </c>
      <c r="E16" s="23">
        <f>D16/B16*100</f>
        <v>0</v>
      </c>
    </row>
    <row r="17" spans="1:5" ht="12.75">
      <c r="A17" s="14" t="s">
        <v>4</v>
      </c>
      <c r="B17" s="28">
        <f>B16</f>
        <v>1800</v>
      </c>
      <c r="C17" s="28">
        <f>C16</f>
        <v>1800</v>
      </c>
      <c r="D17" s="28">
        <f>D16</f>
        <v>0</v>
      </c>
      <c r="E17" s="28">
        <f>D17/B17*100</f>
        <v>0</v>
      </c>
    </row>
    <row r="18" spans="1:5" ht="12.75">
      <c r="A18" s="36" t="s">
        <v>14</v>
      </c>
      <c r="B18" s="32">
        <f>B12+B15+B17</f>
        <v>5700</v>
      </c>
      <c r="C18" s="32">
        <f>C12+C15+C17</f>
        <v>5700</v>
      </c>
      <c r="D18" s="32">
        <f>D12+D15+D17</f>
        <v>5475</v>
      </c>
      <c r="E18" s="32">
        <f>D18/B18*100</f>
        <v>96.05263157894737</v>
      </c>
    </row>
    <row r="19" spans="1:5" ht="12.75">
      <c r="A19" s="37" t="s">
        <v>111</v>
      </c>
      <c r="B19" s="23"/>
      <c r="C19" s="23"/>
      <c r="D19" s="23"/>
      <c r="E19" s="23"/>
    </row>
    <row r="20" spans="1:5" ht="12.75">
      <c r="A20" s="1" t="s">
        <v>7</v>
      </c>
      <c r="B20" s="23"/>
      <c r="C20" s="23"/>
      <c r="D20" s="23"/>
      <c r="E20" s="23"/>
    </row>
    <row r="21" spans="1:5" ht="12.75">
      <c r="A21" s="1" t="s">
        <v>8</v>
      </c>
      <c r="B21" s="23">
        <v>100</v>
      </c>
      <c r="C21" s="23">
        <v>100</v>
      </c>
      <c r="D21" s="23">
        <v>0</v>
      </c>
      <c r="E21" s="23">
        <f>D21/B21*100</f>
        <v>0</v>
      </c>
    </row>
    <row r="22" spans="1:5" ht="12.75">
      <c r="A22" s="1" t="s">
        <v>151</v>
      </c>
      <c r="B22" s="23"/>
      <c r="C22" s="23"/>
      <c r="D22" s="23"/>
      <c r="E22" s="23"/>
    </row>
    <row r="23" spans="1:5" ht="12.75">
      <c r="A23" s="14" t="s">
        <v>4</v>
      </c>
      <c r="B23" s="28">
        <f>SUM(B21:B22)</f>
        <v>100</v>
      </c>
      <c r="C23" s="28">
        <f>SUM(C21:C22)</f>
        <v>100</v>
      </c>
      <c r="D23" s="28">
        <f>SUM(D21:D22)</f>
        <v>0</v>
      </c>
      <c r="E23" s="28">
        <f>D23/B23*100</f>
        <v>0</v>
      </c>
    </row>
    <row r="24" spans="1:5" ht="12.75">
      <c r="A24" s="1" t="s">
        <v>119</v>
      </c>
      <c r="B24" s="23"/>
      <c r="C24" s="23"/>
      <c r="D24" s="23"/>
      <c r="E24" s="23"/>
    </row>
    <row r="25" spans="1:5" ht="12.75">
      <c r="A25" s="1" t="s">
        <v>9</v>
      </c>
      <c r="B25" s="23"/>
      <c r="C25" s="23"/>
      <c r="D25" s="23"/>
      <c r="E25" s="23"/>
    </row>
    <row r="26" spans="1:5" ht="12.75">
      <c r="A26" s="1" t="s">
        <v>10</v>
      </c>
      <c r="B26" s="23"/>
      <c r="C26" s="23"/>
      <c r="D26" s="23"/>
      <c r="E26" s="23"/>
    </row>
    <row r="27" spans="1:5" ht="12.75">
      <c r="A27" s="1" t="s">
        <v>13</v>
      </c>
      <c r="B27" s="23"/>
      <c r="C27" s="23"/>
      <c r="D27" s="23"/>
      <c r="E27" s="23"/>
    </row>
    <row r="28" spans="1:5" ht="12.75">
      <c r="A28" s="1" t="s">
        <v>11</v>
      </c>
      <c r="B28" s="23"/>
      <c r="C28" s="23"/>
      <c r="D28" s="23"/>
      <c r="E28" s="23"/>
    </row>
    <row r="29" spans="1:5" ht="12.75">
      <c r="A29" s="1" t="s">
        <v>12</v>
      </c>
      <c r="B29" s="23"/>
      <c r="C29" s="23"/>
      <c r="D29" s="23"/>
      <c r="E29" s="23"/>
    </row>
    <row r="30" spans="1:5" ht="12.75">
      <c r="A30" s="14" t="s">
        <v>4</v>
      </c>
      <c r="B30" s="28">
        <f>SUM(B25:B29)</f>
        <v>0</v>
      </c>
      <c r="C30" s="28"/>
      <c r="D30" s="28">
        <f>SUM(D25:D29)</f>
        <v>0</v>
      </c>
      <c r="E30" s="28"/>
    </row>
    <row r="31" spans="1:5" ht="12.75">
      <c r="A31" s="36" t="s">
        <v>112</v>
      </c>
      <c r="B31" s="32">
        <f>B23+B30</f>
        <v>100</v>
      </c>
      <c r="C31" s="32">
        <f>C23+C30</f>
        <v>100</v>
      </c>
      <c r="D31" s="32">
        <f>D23+D30</f>
        <v>0</v>
      </c>
      <c r="E31" s="32"/>
    </row>
    <row r="32" spans="1:5" ht="12.75">
      <c r="A32" s="2" t="s">
        <v>76</v>
      </c>
      <c r="B32" s="23"/>
      <c r="C32" s="23"/>
      <c r="D32" s="23"/>
      <c r="E32" s="23"/>
    </row>
    <row r="33" spans="1:5" ht="12.75" hidden="1">
      <c r="A33" s="1" t="s">
        <v>77</v>
      </c>
      <c r="B33" s="23"/>
      <c r="C33" s="23"/>
      <c r="D33" s="23"/>
      <c r="E33" s="23"/>
    </row>
    <row r="34" spans="1:5" ht="12.75" hidden="1">
      <c r="A34" s="1" t="s">
        <v>161</v>
      </c>
      <c r="B34" s="23"/>
      <c r="C34" s="23"/>
      <c r="D34" s="23"/>
      <c r="E34" s="23"/>
    </row>
    <row r="35" spans="1:5" ht="12.75" hidden="1">
      <c r="A35" s="1" t="s">
        <v>120</v>
      </c>
      <c r="B35" s="23"/>
      <c r="C35" s="23"/>
      <c r="D35" s="23"/>
      <c r="E35" s="23"/>
    </row>
    <row r="36" spans="1:5" ht="12.75" hidden="1">
      <c r="A36" s="1" t="s">
        <v>152</v>
      </c>
      <c r="B36" s="23"/>
      <c r="C36" s="23"/>
      <c r="D36" s="23"/>
      <c r="E36" s="23"/>
    </row>
    <row r="37" spans="1:5" ht="12.75" hidden="1">
      <c r="A37" s="14" t="s">
        <v>4</v>
      </c>
      <c r="B37" s="28">
        <f>SUM(B34:B36)</f>
        <v>0</v>
      </c>
      <c r="C37" s="28">
        <f>SUM(C34:C36)</f>
        <v>0</v>
      </c>
      <c r="D37" s="28">
        <f>SUM(D34:D36)</f>
        <v>0</v>
      </c>
      <c r="E37" s="28"/>
    </row>
    <row r="38" spans="1:5" ht="12.75" hidden="1">
      <c r="A38" s="1" t="s">
        <v>78</v>
      </c>
      <c r="B38" s="23"/>
      <c r="C38" s="23"/>
      <c r="D38" s="23"/>
      <c r="E38" s="23"/>
    </row>
    <row r="39" spans="1:5" ht="12.75" hidden="1">
      <c r="A39" s="1" t="s">
        <v>15</v>
      </c>
      <c r="B39" s="23"/>
      <c r="C39" s="23"/>
      <c r="D39" s="23"/>
      <c r="E39" s="23"/>
    </row>
    <row r="40" spans="1:5" ht="12.75" hidden="1">
      <c r="A40" s="15" t="s">
        <v>121</v>
      </c>
      <c r="B40" s="23"/>
      <c r="C40" s="23"/>
      <c r="D40" s="23"/>
      <c r="E40" s="23"/>
    </row>
    <row r="41" spans="1:5" ht="14.25" customHeight="1" hidden="1">
      <c r="A41" s="14" t="s">
        <v>4</v>
      </c>
      <c r="B41" s="28">
        <f>SUM(B39:B40)</f>
        <v>0</v>
      </c>
      <c r="C41" s="28"/>
      <c r="D41" s="28">
        <f>SUM(D39:D40)</f>
        <v>0</v>
      </c>
      <c r="E41" s="28"/>
    </row>
    <row r="42" spans="1:5" ht="12.75" hidden="1">
      <c r="A42" s="35" t="s">
        <v>74</v>
      </c>
      <c r="B42" s="23"/>
      <c r="C42" s="23"/>
      <c r="D42" s="23"/>
      <c r="E42" s="23"/>
    </row>
    <row r="43" spans="1:5" ht="12.75" hidden="1">
      <c r="A43" s="1" t="s">
        <v>16</v>
      </c>
      <c r="B43" s="23"/>
      <c r="C43" s="23"/>
      <c r="D43" s="23"/>
      <c r="E43" s="23"/>
    </row>
    <row r="44" spans="1:5" ht="12.75" hidden="1">
      <c r="A44" s="1" t="s">
        <v>17</v>
      </c>
      <c r="B44" s="23"/>
      <c r="C44" s="23"/>
      <c r="D44" s="23"/>
      <c r="E44" s="23"/>
    </row>
    <row r="45" spans="1:5" ht="12.75" hidden="1">
      <c r="A45" s="1" t="s">
        <v>18</v>
      </c>
      <c r="B45" s="23"/>
      <c r="C45" s="23"/>
      <c r="D45" s="23"/>
      <c r="E45" s="23"/>
    </row>
    <row r="46" spans="1:5" ht="12.75" hidden="1">
      <c r="A46" s="14" t="s">
        <v>4</v>
      </c>
      <c r="B46" s="28">
        <f>SUM(B43:B45)</f>
        <v>0</v>
      </c>
      <c r="C46" s="28"/>
      <c r="D46" s="28">
        <f>SUM(D43:D45)</f>
        <v>0</v>
      </c>
      <c r="E46" s="28"/>
    </row>
    <row r="47" spans="1:5" ht="12.75" hidden="1">
      <c r="A47" s="35" t="s">
        <v>122</v>
      </c>
      <c r="B47" s="23"/>
      <c r="C47" s="23"/>
      <c r="D47" s="23"/>
      <c r="E47" s="23"/>
    </row>
    <row r="48" spans="1:5" ht="12.75" hidden="1">
      <c r="A48" s="14" t="s">
        <v>4</v>
      </c>
      <c r="B48" s="28">
        <f>B47</f>
        <v>0</v>
      </c>
      <c r="C48" s="28"/>
      <c r="D48" s="28">
        <f>D47</f>
        <v>0</v>
      </c>
      <c r="E48" s="28"/>
    </row>
    <row r="49" spans="1:5" ht="12.75" hidden="1">
      <c r="A49" s="1" t="s">
        <v>79</v>
      </c>
      <c r="B49" s="23"/>
      <c r="C49" s="23"/>
      <c r="D49" s="23"/>
      <c r="E49" s="23"/>
    </row>
    <row r="50" spans="1:5" ht="12.75" hidden="1">
      <c r="A50" s="1" t="s">
        <v>211</v>
      </c>
      <c r="B50" s="25"/>
      <c r="C50" s="25"/>
      <c r="D50" s="25"/>
      <c r="E50" s="25"/>
    </row>
    <row r="51" spans="1:5" ht="12.75" hidden="1">
      <c r="A51" s="1" t="s">
        <v>20</v>
      </c>
      <c r="B51" s="25"/>
      <c r="C51" s="25"/>
      <c r="D51" s="25"/>
      <c r="E51" s="25"/>
    </row>
    <row r="52" spans="1:5" ht="12.75" hidden="1">
      <c r="A52" s="1" t="s">
        <v>21</v>
      </c>
      <c r="B52" s="26"/>
      <c r="C52" s="26"/>
      <c r="D52" s="26"/>
      <c r="E52" s="26"/>
    </row>
    <row r="53" spans="1:5" ht="12.75" hidden="1">
      <c r="A53" s="1" t="s">
        <v>22</v>
      </c>
      <c r="B53" s="25"/>
      <c r="C53" s="25"/>
      <c r="D53" s="25"/>
      <c r="E53" s="25"/>
    </row>
    <row r="54" spans="1:5" ht="12.75" hidden="1">
      <c r="A54" s="1" t="s">
        <v>167</v>
      </c>
      <c r="B54" s="25"/>
      <c r="C54" s="25"/>
      <c r="D54" s="25"/>
      <c r="E54" s="25"/>
    </row>
    <row r="55" spans="1:5" ht="12.75" hidden="1">
      <c r="A55" s="1" t="s">
        <v>166</v>
      </c>
      <c r="B55" s="25"/>
      <c r="C55" s="25"/>
      <c r="D55" s="25"/>
      <c r="E55" s="25"/>
    </row>
    <row r="56" spans="1:5" ht="12.75" hidden="1">
      <c r="A56" s="14" t="s">
        <v>4</v>
      </c>
      <c r="B56" s="28">
        <f>SUM(B50:B55)</f>
        <v>0</v>
      </c>
      <c r="C56" s="28">
        <f>SUM(C50:C55)</f>
        <v>0</v>
      </c>
      <c r="D56" s="28">
        <f>SUM(D50:D55)</f>
        <v>0</v>
      </c>
      <c r="E56" s="28"/>
    </row>
    <row r="57" spans="1:5" ht="12.75">
      <c r="A57" s="36" t="s">
        <v>23</v>
      </c>
      <c r="B57" s="32">
        <f>B37+B41+B46+B48+B56</f>
        <v>0</v>
      </c>
      <c r="C57" s="32">
        <f>C37+C41+C46+C48+C56</f>
        <v>0</v>
      </c>
      <c r="D57" s="32">
        <f>D37+D41+D46+D48+D56</f>
        <v>0</v>
      </c>
      <c r="E57" s="32"/>
    </row>
    <row r="58" spans="1:5" ht="12.75">
      <c r="A58" s="2" t="s">
        <v>123</v>
      </c>
      <c r="B58" s="23"/>
      <c r="C58" s="23"/>
      <c r="D58" s="23"/>
      <c r="E58" s="23"/>
    </row>
    <row r="59" spans="1:5" ht="12.75">
      <c r="A59" s="1" t="s">
        <v>24</v>
      </c>
      <c r="B59" s="23"/>
      <c r="C59" s="23"/>
      <c r="D59" s="23"/>
      <c r="E59" s="23"/>
    </row>
    <row r="60" spans="1:5" ht="12.75">
      <c r="A60" s="1" t="s">
        <v>25</v>
      </c>
      <c r="B60" s="23">
        <v>1080</v>
      </c>
      <c r="C60" s="23">
        <v>1080</v>
      </c>
      <c r="D60" s="23">
        <v>889</v>
      </c>
      <c r="E60" s="23">
        <f>D60/B60*100</f>
        <v>82.31481481481482</v>
      </c>
    </row>
    <row r="61" spans="1:5" ht="12.75">
      <c r="A61" s="1" t="s">
        <v>124</v>
      </c>
      <c r="B61" s="23"/>
      <c r="C61" s="23"/>
      <c r="D61" s="23"/>
      <c r="E61" s="23"/>
    </row>
    <row r="62" spans="1:5" ht="12.75">
      <c r="A62" s="1" t="s">
        <v>26</v>
      </c>
      <c r="B62" s="23"/>
      <c r="C62" s="23"/>
      <c r="D62" s="23"/>
      <c r="E62" s="23"/>
    </row>
    <row r="63" spans="1:5" ht="12.75">
      <c r="A63" s="36" t="s">
        <v>80</v>
      </c>
      <c r="B63" s="32">
        <f>SUM(B59:B62)</f>
        <v>1080</v>
      </c>
      <c r="C63" s="32">
        <f>SUM(C59:C62)</f>
        <v>1080</v>
      </c>
      <c r="D63" s="32">
        <f>SUM(D59:D62)</f>
        <v>889</v>
      </c>
      <c r="E63" s="32">
        <f>D63/B63*100</f>
        <v>82.31481481481482</v>
      </c>
    </row>
    <row r="64" spans="1:5" ht="12.75">
      <c r="A64" s="2" t="s">
        <v>27</v>
      </c>
      <c r="B64" s="23"/>
      <c r="C64" s="23"/>
      <c r="D64" s="23"/>
      <c r="E64" s="23"/>
    </row>
    <row r="65" spans="1:5" ht="12.75">
      <c r="A65" s="1" t="s">
        <v>28</v>
      </c>
      <c r="B65" s="23"/>
      <c r="C65" s="23"/>
      <c r="D65" s="23"/>
      <c r="E65" s="23"/>
    </row>
    <row r="66" spans="1:5" ht="12.75">
      <c r="A66" s="1" t="s">
        <v>125</v>
      </c>
      <c r="B66" s="23"/>
      <c r="C66" s="23"/>
      <c r="D66" s="23"/>
      <c r="E66" s="23"/>
    </row>
    <row r="67" spans="1:5" ht="12.75">
      <c r="A67" s="36" t="s">
        <v>81</v>
      </c>
      <c r="B67" s="32">
        <f>SUM(B65:B66)</f>
        <v>0</v>
      </c>
      <c r="C67" s="32"/>
      <c r="D67" s="32">
        <f>SUM(D65:D66)</f>
        <v>0</v>
      </c>
      <c r="E67" s="32"/>
    </row>
    <row r="68" spans="1:5" ht="12.75">
      <c r="A68" s="67" t="s">
        <v>29</v>
      </c>
      <c r="B68" s="68">
        <f>B18+B31+B57+B63+B67</f>
        <v>6880</v>
      </c>
      <c r="C68" s="68">
        <f>C18+C31+C57+C63+C67</f>
        <v>6880</v>
      </c>
      <c r="D68" s="68">
        <f>D18+D31+D57+D63+D67</f>
        <v>6364</v>
      </c>
      <c r="E68" s="68">
        <f>D68/B68*100</f>
        <v>92.5</v>
      </c>
    </row>
    <row r="69" spans="1:5" ht="15.75">
      <c r="A69" s="34" t="s">
        <v>113</v>
      </c>
      <c r="B69" s="23"/>
      <c r="C69" s="23"/>
      <c r="D69" s="23"/>
      <c r="E69" s="23"/>
    </row>
    <row r="70" spans="1:5" ht="15.75">
      <c r="A70" s="34" t="s">
        <v>281</v>
      </c>
      <c r="B70" s="23"/>
      <c r="C70" s="23"/>
      <c r="D70" s="23"/>
      <c r="E70" s="23"/>
    </row>
    <row r="71" spans="1:5" ht="12.75">
      <c r="A71" s="14" t="s">
        <v>4</v>
      </c>
      <c r="B71" s="28">
        <f>B70</f>
        <v>0</v>
      </c>
      <c r="C71" s="28"/>
      <c r="D71" s="28">
        <f>D70</f>
        <v>0</v>
      </c>
      <c r="E71" s="28"/>
    </row>
    <row r="72" spans="1:5" ht="12.75" hidden="1">
      <c r="A72" s="2" t="s">
        <v>31</v>
      </c>
      <c r="B72" s="23"/>
      <c r="C72" s="23"/>
      <c r="D72" s="23"/>
      <c r="E72" s="23"/>
    </row>
    <row r="73" spans="1:5" ht="12.75" hidden="1">
      <c r="A73" s="1" t="s">
        <v>33</v>
      </c>
      <c r="B73" s="23"/>
      <c r="C73" s="23"/>
      <c r="D73" s="23"/>
      <c r="E73" s="23"/>
    </row>
    <row r="74" spans="1:5" ht="12.75" hidden="1">
      <c r="A74" s="1" t="s">
        <v>34</v>
      </c>
      <c r="B74" s="23"/>
      <c r="C74" s="23"/>
      <c r="D74" s="23"/>
      <c r="E74" s="23"/>
    </row>
    <row r="75" spans="1:5" ht="12.75" hidden="1">
      <c r="A75" s="1" t="s">
        <v>164</v>
      </c>
      <c r="B75" s="23"/>
      <c r="C75" s="23"/>
      <c r="D75" s="23"/>
      <c r="E75" s="23"/>
    </row>
    <row r="76" spans="1:5" ht="12.75" hidden="1">
      <c r="A76" s="1" t="s">
        <v>35</v>
      </c>
      <c r="B76" s="23"/>
      <c r="C76" s="23"/>
      <c r="D76" s="23"/>
      <c r="E76" s="23"/>
    </row>
    <row r="77" spans="1:5" ht="12.75" hidden="1">
      <c r="A77" s="14" t="s">
        <v>4</v>
      </c>
      <c r="B77" s="28">
        <f>SUM(B73:B76)</f>
        <v>0</v>
      </c>
      <c r="C77" s="28"/>
      <c r="D77" s="28">
        <f>SUM(D73:D76)</f>
        <v>0</v>
      </c>
      <c r="E77" s="28"/>
    </row>
    <row r="78" spans="1:5" ht="12.75" hidden="1">
      <c r="A78" s="2" t="s">
        <v>36</v>
      </c>
      <c r="B78" s="23"/>
      <c r="C78" s="23"/>
      <c r="D78" s="23"/>
      <c r="E78" s="23"/>
    </row>
    <row r="79" spans="1:5" ht="12.75" hidden="1">
      <c r="A79" s="1" t="s">
        <v>168</v>
      </c>
      <c r="B79" s="23"/>
      <c r="C79" s="23"/>
      <c r="D79" s="23"/>
      <c r="E79" s="23"/>
    </row>
    <row r="80" spans="1:5" ht="12.75" hidden="1">
      <c r="A80" s="1" t="s">
        <v>37</v>
      </c>
      <c r="B80" s="23"/>
      <c r="C80" s="23"/>
      <c r="D80" s="23"/>
      <c r="E80" s="23"/>
    </row>
    <row r="81" spans="1:5" ht="12.75" hidden="1">
      <c r="A81" s="1" t="s">
        <v>38</v>
      </c>
      <c r="B81" s="23"/>
      <c r="C81" s="23"/>
      <c r="D81" s="23"/>
      <c r="E81" s="23"/>
    </row>
    <row r="82" spans="1:5" ht="12.75" hidden="1">
      <c r="A82" s="1" t="s">
        <v>39</v>
      </c>
      <c r="B82" s="23"/>
      <c r="C82" s="23"/>
      <c r="D82" s="23"/>
      <c r="E82" s="23"/>
    </row>
    <row r="83" spans="1:5" ht="12.75" hidden="1">
      <c r="A83" s="1" t="s">
        <v>40</v>
      </c>
      <c r="B83" s="23"/>
      <c r="C83" s="23"/>
      <c r="D83" s="23"/>
      <c r="E83" s="23"/>
    </row>
    <row r="84" spans="1:5" ht="12.75" hidden="1">
      <c r="A84" s="14" t="s">
        <v>4</v>
      </c>
      <c r="B84" s="28">
        <f>SUM(B79:B83)</f>
        <v>0</v>
      </c>
      <c r="C84" s="28"/>
      <c r="D84" s="28">
        <f>SUM(D79:D83)</f>
        <v>0</v>
      </c>
      <c r="E84" s="28"/>
    </row>
    <row r="85" spans="1:5" ht="12.75" hidden="1">
      <c r="A85" s="2" t="s">
        <v>41</v>
      </c>
      <c r="B85" s="23"/>
      <c r="C85" s="23"/>
      <c r="D85" s="23"/>
      <c r="E85" s="23"/>
    </row>
    <row r="86" spans="1:5" ht="12.75" hidden="1">
      <c r="A86" s="1" t="s">
        <v>42</v>
      </c>
      <c r="B86" s="23"/>
      <c r="C86" s="23"/>
      <c r="D86" s="23"/>
      <c r="E86" s="23"/>
    </row>
    <row r="87" spans="1:5" ht="12.75" hidden="1">
      <c r="A87" s="1" t="s">
        <v>43</v>
      </c>
      <c r="B87" s="23"/>
      <c r="C87" s="23"/>
      <c r="D87" s="23"/>
      <c r="E87" s="23"/>
    </row>
    <row r="88" spans="1:5" ht="12.75" hidden="1">
      <c r="A88" s="1" t="s">
        <v>153</v>
      </c>
      <c r="B88" s="23"/>
      <c r="C88" s="23"/>
      <c r="D88" s="23"/>
      <c r="E88" s="23"/>
    </row>
    <row r="89" spans="1:5" ht="12.75" hidden="1">
      <c r="A89" s="1" t="s">
        <v>44</v>
      </c>
      <c r="B89" s="23"/>
      <c r="C89" s="23"/>
      <c r="D89" s="23"/>
      <c r="E89" s="23"/>
    </row>
    <row r="90" spans="1:5" ht="12.75" hidden="1">
      <c r="A90" s="1" t="s">
        <v>126</v>
      </c>
      <c r="B90" s="23"/>
      <c r="C90" s="23"/>
      <c r="D90" s="23"/>
      <c r="E90" s="23"/>
    </row>
    <row r="91" spans="1:5" ht="12.75" hidden="1">
      <c r="A91" s="14" t="s">
        <v>4</v>
      </c>
      <c r="B91" s="28">
        <f>SUM(B86:B90)</f>
        <v>0</v>
      </c>
      <c r="C91" s="28"/>
      <c r="D91" s="28">
        <f>SUM(D86:D90)</f>
        <v>0</v>
      </c>
      <c r="E91" s="28"/>
    </row>
    <row r="92" spans="1:5" ht="12.75">
      <c r="A92" s="36" t="s">
        <v>82</v>
      </c>
      <c r="B92" s="32">
        <f>B71+B77+B84+B91</f>
        <v>0</v>
      </c>
      <c r="C92" s="32"/>
      <c r="D92" s="32">
        <f>D71+D77+D84+D91</f>
        <v>0</v>
      </c>
      <c r="E92" s="32"/>
    </row>
    <row r="93" spans="1:5" ht="12.75">
      <c r="A93" s="67" t="s">
        <v>180</v>
      </c>
      <c r="B93" s="68">
        <f>B68+B92</f>
        <v>6880</v>
      </c>
      <c r="C93" s="68">
        <f>C68+C92</f>
        <v>6880</v>
      </c>
      <c r="D93" s="68">
        <f>D68+D92</f>
        <v>6364</v>
      </c>
      <c r="E93" s="68">
        <f>D93/B93*100</f>
        <v>92.5</v>
      </c>
    </row>
    <row r="94" spans="1:5" ht="15.75">
      <c r="A94" s="34" t="s">
        <v>46</v>
      </c>
      <c r="B94" s="23"/>
      <c r="C94" s="23"/>
      <c r="D94" s="23"/>
      <c r="E94" s="23"/>
    </row>
    <row r="95" spans="1:5" ht="12.75">
      <c r="A95" s="2" t="s">
        <v>158</v>
      </c>
      <c r="B95" s="23"/>
      <c r="C95" s="23"/>
      <c r="D95" s="23"/>
      <c r="E95" s="23"/>
    </row>
    <row r="96" spans="1:5" ht="12.75" hidden="1">
      <c r="A96" s="2" t="s">
        <v>47</v>
      </c>
      <c r="B96" s="23"/>
      <c r="C96" s="23"/>
      <c r="D96" s="23"/>
      <c r="E96" s="23"/>
    </row>
    <row r="97" spans="1:5" ht="12.75" hidden="1">
      <c r="A97" s="2" t="s">
        <v>162</v>
      </c>
      <c r="B97" s="23"/>
      <c r="C97" s="23"/>
      <c r="D97" s="23"/>
      <c r="E97" s="23"/>
    </row>
    <row r="98" spans="1:5" ht="12.75" hidden="1">
      <c r="A98" s="1" t="s">
        <v>127</v>
      </c>
      <c r="B98" s="23"/>
      <c r="C98" s="23"/>
      <c r="D98" s="23"/>
      <c r="E98" s="23"/>
    </row>
    <row r="99" spans="1:5" ht="12.75" hidden="1">
      <c r="A99" s="1" t="s">
        <v>48</v>
      </c>
      <c r="B99" s="23"/>
      <c r="C99" s="23"/>
      <c r="D99" s="23"/>
      <c r="E99" s="23"/>
    </row>
    <row r="100" spans="1:5" ht="12.75" hidden="1">
      <c r="A100" s="14" t="s">
        <v>4</v>
      </c>
      <c r="B100" s="28">
        <f>SUM(B98:B99)</f>
        <v>0</v>
      </c>
      <c r="C100" s="28"/>
      <c r="D100" s="28">
        <f>SUM(D98:D99)</f>
        <v>0</v>
      </c>
      <c r="E100" s="28"/>
    </row>
    <row r="101" spans="1:5" ht="12.75" hidden="1">
      <c r="A101" s="2" t="s">
        <v>49</v>
      </c>
      <c r="B101" s="23"/>
      <c r="C101" s="23"/>
      <c r="D101" s="23"/>
      <c r="E101" s="23"/>
    </row>
    <row r="102" spans="1:5" ht="12.75" hidden="1">
      <c r="A102" s="1" t="s">
        <v>50</v>
      </c>
      <c r="B102" s="23"/>
      <c r="C102" s="23"/>
      <c r="D102" s="23"/>
      <c r="E102" s="23"/>
    </row>
    <row r="103" spans="1:5" ht="12.75" hidden="1">
      <c r="A103" s="1" t="s">
        <v>51</v>
      </c>
      <c r="B103" s="23"/>
      <c r="C103" s="23"/>
      <c r="D103" s="23"/>
      <c r="E103" s="23"/>
    </row>
    <row r="104" spans="1:5" ht="12.75" hidden="1">
      <c r="A104" s="14" t="s">
        <v>4</v>
      </c>
      <c r="B104" s="28">
        <f>SUM(B102:B103)</f>
        <v>0</v>
      </c>
      <c r="C104" s="28"/>
      <c r="D104" s="28">
        <f>SUM(D102:D103)</f>
        <v>0</v>
      </c>
      <c r="E104" s="28"/>
    </row>
    <row r="105" spans="1:5" ht="12.75" hidden="1">
      <c r="A105" s="2" t="s">
        <v>128</v>
      </c>
      <c r="B105" s="23"/>
      <c r="C105" s="23"/>
      <c r="D105" s="23"/>
      <c r="E105" s="23"/>
    </row>
    <row r="106" spans="1:5" ht="12.75" hidden="1">
      <c r="A106" s="1" t="s">
        <v>52</v>
      </c>
      <c r="B106" s="23"/>
      <c r="C106" s="23"/>
      <c r="D106" s="23"/>
      <c r="E106" s="23"/>
    </row>
    <row r="107" spans="1:5" ht="12.75" hidden="1">
      <c r="A107" s="1" t="s">
        <v>53</v>
      </c>
      <c r="B107" s="23"/>
      <c r="C107" s="23"/>
      <c r="D107" s="23"/>
      <c r="E107" s="23"/>
    </row>
    <row r="108" spans="1:5" ht="12.75" hidden="1">
      <c r="A108" s="1" t="s">
        <v>107</v>
      </c>
      <c r="B108" s="23"/>
      <c r="C108" s="23"/>
      <c r="D108" s="23"/>
      <c r="E108" s="23"/>
    </row>
    <row r="109" spans="1:5" ht="12.75" hidden="1">
      <c r="A109" s="14" t="s">
        <v>4</v>
      </c>
      <c r="B109" s="28">
        <f>SUM(B106:B108)</f>
        <v>0</v>
      </c>
      <c r="C109" s="28"/>
      <c r="D109" s="28">
        <f>SUM(D106:D108)</f>
        <v>0</v>
      </c>
      <c r="E109" s="28"/>
    </row>
    <row r="110" spans="1:5" ht="12.75" hidden="1">
      <c r="A110" s="2" t="s">
        <v>106</v>
      </c>
      <c r="B110" s="23"/>
      <c r="C110" s="23"/>
      <c r="D110" s="23"/>
      <c r="E110" s="23"/>
    </row>
    <row r="111" spans="1:5" ht="12.75" hidden="1">
      <c r="A111" s="1" t="s">
        <v>129</v>
      </c>
      <c r="B111" s="23"/>
      <c r="C111" s="23"/>
      <c r="D111" s="23"/>
      <c r="E111" s="23"/>
    </row>
    <row r="112" spans="1:5" ht="12.75" hidden="1">
      <c r="A112" s="1" t="s">
        <v>55</v>
      </c>
      <c r="B112" s="23"/>
      <c r="C112" s="23"/>
      <c r="D112" s="23"/>
      <c r="E112" s="23"/>
    </row>
    <row r="113" spans="1:5" ht="12.75" hidden="1">
      <c r="A113" s="1" t="s">
        <v>56</v>
      </c>
      <c r="B113" s="23"/>
      <c r="C113" s="23"/>
      <c r="D113" s="23"/>
      <c r="E113" s="23"/>
    </row>
    <row r="114" spans="1:5" ht="12.75" hidden="1">
      <c r="A114" s="1" t="s">
        <v>157</v>
      </c>
      <c r="B114" s="23"/>
      <c r="C114" s="23"/>
      <c r="D114" s="23"/>
      <c r="E114" s="23"/>
    </row>
    <row r="115" spans="1:5" ht="12.75" hidden="1">
      <c r="A115" s="1" t="s">
        <v>57</v>
      </c>
      <c r="B115" s="23"/>
      <c r="C115" s="23"/>
      <c r="D115" s="23"/>
      <c r="E115" s="23"/>
    </row>
    <row r="116" spans="1:5" ht="12.75" hidden="1">
      <c r="A116" s="1" t="s">
        <v>130</v>
      </c>
      <c r="B116" s="23"/>
      <c r="C116" s="23"/>
      <c r="D116" s="23"/>
      <c r="E116" s="23"/>
    </row>
    <row r="117" spans="1:5" ht="12.75" hidden="1">
      <c r="A117" s="1" t="s">
        <v>154</v>
      </c>
      <c r="B117" s="23"/>
      <c r="C117" s="23"/>
      <c r="D117" s="23"/>
      <c r="E117" s="23"/>
    </row>
    <row r="118" spans="1:5" ht="12.75" hidden="1">
      <c r="A118" s="14" t="s">
        <v>4</v>
      </c>
      <c r="B118" s="28">
        <f>SUM(B112:B117)</f>
        <v>0</v>
      </c>
      <c r="C118" s="28"/>
      <c r="D118" s="28">
        <f>SUM(D112:D117)</f>
        <v>0</v>
      </c>
      <c r="E118" s="28"/>
    </row>
    <row r="119" spans="1:5" ht="12.75" hidden="1">
      <c r="A119" s="1" t="s">
        <v>131</v>
      </c>
      <c r="B119" s="23"/>
      <c r="C119" s="23"/>
      <c r="D119" s="23"/>
      <c r="E119" s="23"/>
    </row>
    <row r="120" spans="1:5" ht="12.75" hidden="1">
      <c r="A120" s="1" t="s">
        <v>160</v>
      </c>
      <c r="B120" s="23"/>
      <c r="C120" s="23"/>
      <c r="D120" s="23"/>
      <c r="E120" s="23"/>
    </row>
    <row r="121" spans="1:5" ht="12.75" hidden="1">
      <c r="A121" s="1" t="s">
        <v>133</v>
      </c>
      <c r="B121" s="23"/>
      <c r="C121" s="23"/>
      <c r="D121" s="23"/>
      <c r="E121" s="23"/>
    </row>
    <row r="122" spans="1:5" ht="12.75" hidden="1">
      <c r="A122" s="1" t="s">
        <v>132</v>
      </c>
      <c r="B122" s="23"/>
      <c r="C122" s="23"/>
      <c r="D122" s="23"/>
      <c r="E122" s="23"/>
    </row>
    <row r="123" spans="1:5" ht="12" customHeight="1" hidden="1">
      <c r="A123" s="14" t="s">
        <v>4</v>
      </c>
      <c r="B123" s="28">
        <f>SUM(B120:B122)</f>
        <v>0</v>
      </c>
      <c r="C123" s="28"/>
      <c r="D123" s="28">
        <f>SUM(D120:D122)</f>
        <v>0</v>
      </c>
      <c r="E123" s="28"/>
    </row>
    <row r="124" spans="1:5" ht="12.75">
      <c r="A124" s="36" t="s">
        <v>156</v>
      </c>
      <c r="B124" s="32">
        <f>B118+B123</f>
        <v>0</v>
      </c>
      <c r="C124" s="32"/>
      <c r="D124" s="32">
        <f>D118+D123</f>
        <v>0</v>
      </c>
      <c r="E124" s="32"/>
    </row>
    <row r="125" spans="1:5" ht="12.75">
      <c r="A125" s="2" t="s">
        <v>134</v>
      </c>
      <c r="B125" s="23"/>
      <c r="C125" s="23"/>
      <c r="D125" s="23"/>
      <c r="E125" s="23"/>
    </row>
    <row r="126" spans="1:5" ht="12.75">
      <c r="A126" s="2" t="s">
        <v>135</v>
      </c>
      <c r="B126" s="23"/>
      <c r="C126" s="23"/>
      <c r="D126" s="23"/>
      <c r="E126" s="23"/>
    </row>
    <row r="127" spans="1:5" ht="12.75">
      <c r="A127" s="2" t="s">
        <v>136</v>
      </c>
      <c r="B127" s="23"/>
      <c r="C127" s="23"/>
      <c r="D127" s="23"/>
      <c r="E127" s="23"/>
    </row>
    <row r="128" spans="1:5" ht="12.75">
      <c r="A128" s="14" t="s">
        <v>4</v>
      </c>
      <c r="B128" s="28">
        <f>SUM(B125:B127)</f>
        <v>0</v>
      </c>
      <c r="C128" s="28"/>
      <c r="D128" s="28">
        <f>SUM(D125:D127)</f>
        <v>0</v>
      </c>
      <c r="E128" s="28"/>
    </row>
    <row r="129" spans="1:5" ht="12.75">
      <c r="A129" s="38" t="s">
        <v>103</v>
      </c>
      <c r="B129" s="30">
        <f>B100+B104+B109+B124+B128</f>
        <v>0</v>
      </c>
      <c r="C129" s="30"/>
      <c r="D129" s="30">
        <f>D100+D104+D109+D124+D128</f>
        <v>0</v>
      </c>
      <c r="E129" s="30"/>
    </row>
    <row r="130" spans="1:5" ht="12.75">
      <c r="A130" s="2" t="s">
        <v>58</v>
      </c>
      <c r="B130" s="23"/>
      <c r="C130" s="23"/>
      <c r="D130" s="23"/>
      <c r="E130" s="23"/>
    </row>
    <row r="131" spans="1:5" ht="12.75">
      <c r="A131" s="2" t="s">
        <v>59</v>
      </c>
      <c r="B131" s="23"/>
      <c r="C131" s="23"/>
      <c r="D131" s="23"/>
      <c r="E131" s="23"/>
    </row>
    <row r="132" spans="1:5" ht="12.75">
      <c r="A132" s="1" t="s">
        <v>62</v>
      </c>
      <c r="B132" s="23"/>
      <c r="C132" s="23"/>
      <c r="D132" s="23"/>
      <c r="E132" s="23"/>
    </row>
    <row r="133" spans="1:5" ht="12.75">
      <c r="A133" s="1" t="s">
        <v>61</v>
      </c>
      <c r="B133" s="23"/>
      <c r="C133" s="23"/>
      <c r="D133" s="23"/>
      <c r="E133" s="23"/>
    </row>
    <row r="134" spans="1:5" ht="12.75">
      <c r="A134" s="1" t="s">
        <v>137</v>
      </c>
      <c r="B134" s="23"/>
      <c r="C134" s="23"/>
      <c r="D134" s="23"/>
      <c r="E134" s="23"/>
    </row>
    <row r="135" spans="1:5" ht="12.75">
      <c r="A135" s="1" t="s">
        <v>64</v>
      </c>
      <c r="B135" s="23"/>
      <c r="C135" s="23"/>
      <c r="D135" s="23"/>
      <c r="E135" s="23"/>
    </row>
    <row r="136" spans="1:5" ht="12.75">
      <c r="A136" s="1" t="s">
        <v>138</v>
      </c>
      <c r="B136" s="23"/>
      <c r="C136" s="23"/>
      <c r="D136" s="23"/>
      <c r="E136" s="23"/>
    </row>
    <row r="137" spans="1:5" ht="12.75">
      <c r="A137" s="14" t="s">
        <v>4</v>
      </c>
      <c r="B137" s="28">
        <f>SUM(B132:B136)</f>
        <v>0</v>
      </c>
      <c r="C137" s="28"/>
      <c r="D137" s="28">
        <f>SUM(D132:D136)</f>
        <v>0</v>
      </c>
      <c r="E137" s="28"/>
    </row>
    <row r="138" spans="1:5" ht="12.75">
      <c r="A138" s="2" t="s">
        <v>60</v>
      </c>
      <c r="B138" s="23"/>
      <c r="C138" s="23"/>
      <c r="D138" s="23"/>
      <c r="E138" s="23"/>
    </row>
    <row r="139" spans="1:5" ht="12.75">
      <c r="A139" s="1" t="s">
        <v>139</v>
      </c>
      <c r="B139" s="23"/>
      <c r="C139" s="23"/>
      <c r="D139" s="23"/>
      <c r="E139" s="23"/>
    </row>
    <row r="140" spans="1:5" ht="12" customHeight="1">
      <c r="A140" s="1" t="s">
        <v>140</v>
      </c>
      <c r="B140" s="23"/>
      <c r="C140" s="23"/>
      <c r="D140" s="23"/>
      <c r="E140" s="23"/>
    </row>
    <row r="141" spans="1:5" ht="13.5" customHeight="1">
      <c r="A141" s="14" t="s">
        <v>4</v>
      </c>
      <c r="B141" s="28">
        <f>SUM(B139:B140)</f>
        <v>0</v>
      </c>
      <c r="C141" s="28"/>
      <c r="D141" s="28">
        <f>SUM(D139:D140)</f>
        <v>0</v>
      </c>
      <c r="E141" s="28"/>
    </row>
    <row r="142" spans="1:5" ht="12.75">
      <c r="A142" s="2" t="s">
        <v>65</v>
      </c>
      <c r="B142" s="23"/>
      <c r="C142" s="23"/>
      <c r="D142" s="23"/>
      <c r="E142" s="23"/>
    </row>
    <row r="143" spans="1:5" ht="12.75" hidden="1">
      <c r="A143" s="1" t="s">
        <v>66</v>
      </c>
      <c r="B143" s="23"/>
      <c r="C143" s="23"/>
      <c r="D143" s="23"/>
      <c r="E143" s="23"/>
    </row>
    <row r="144" spans="1:5" ht="12.75" hidden="1">
      <c r="A144" s="1" t="s">
        <v>67</v>
      </c>
      <c r="B144" s="23"/>
      <c r="C144" s="23"/>
      <c r="D144" s="23"/>
      <c r="E144" s="23"/>
    </row>
    <row r="145" spans="1:5" ht="12.75">
      <c r="A145" s="1" t="s">
        <v>141</v>
      </c>
      <c r="B145" s="23"/>
      <c r="C145" s="23"/>
      <c r="D145" s="23"/>
      <c r="E145" s="23"/>
    </row>
    <row r="146" spans="1:5" ht="12.75" customHeight="1">
      <c r="A146" s="1" t="s">
        <v>68</v>
      </c>
      <c r="B146" s="23"/>
      <c r="C146" s="23"/>
      <c r="D146" s="23"/>
      <c r="E146" s="23"/>
    </row>
    <row r="147" spans="1:5" ht="12.75">
      <c r="A147" s="14" t="s">
        <v>4</v>
      </c>
      <c r="B147" s="28">
        <f>SUM(B145:B146)</f>
        <v>0</v>
      </c>
      <c r="C147" s="28"/>
      <c r="D147" s="28">
        <f>SUM(D145:D146)</f>
        <v>0</v>
      </c>
      <c r="E147" s="28"/>
    </row>
    <row r="148" spans="1:5" ht="12.75">
      <c r="A148" s="38" t="s">
        <v>102</v>
      </c>
      <c r="B148" s="30">
        <f>B137+B141+B147</f>
        <v>0</v>
      </c>
      <c r="C148" s="30"/>
      <c r="D148" s="30">
        <f>D137+D141+D147</f>
        <v>0</v>
      </c>
      <c r="E148" s="30"/>
    </row>
    <row r="149" spans="1:5" ht="12.75">
      <c r="A149" s="38" t="s">
        <v>142</v>
      </c>
      <c r="B149" s="30"/>
      <c r="C149" s="30"/>
      <c r="D149" s="30"/>
      <c r="E149" s="30"/>
    </row>
    <row r="150" spans="1:5" ht="12.75">
      <c r="A150" s="2" t="s">
        <v>143</v>
      </c>
      <c r="B150" s="23"/>
      <c r="C150" s="23"/>
      <c r="D150" s="23"/>
      <c r="E150" s="23"/>
    </row>
    <row r="151" spans="1:5" ht="12.75" hidden="1">
      <c r="A151" s="2" t="s">
        <v>96</v>
      </c>
      <c r="B151" s="23"/>
      <c r="C151" s="23"/>
      <c r="D151" s="23"/>
      <c r="E151" s="23"/>
    </row>
    <row r="152" spans="1:5" ht="12.75" hidden="1">
      <c r="A152" s="1" t="s">
        <v>97</v>
      </c>
      <c r="B152" s="23"/>
      <c r="C152" s="23"/>
      <c r="D152" s="23"/>
      <c r="E152" s="23"/>
    </row>
    <row r="153" spans="1:5" ht="12.75" hidden="1">
      <c r="A153" s="1" t="s">
        <v>163</v>
      </c>
      <c r="B153" s="23"/>
      <c r="C153" s="23"/>
      <c r="D153" s="23"/>
      <c r="E153" s="23"/>
    </row>
    <row r="154" spans="1:5" ht="12.75" hidden="1">
      <c r="A154" s="1" t="s">
        <v>69</v>
      </c>
      <c r="B154" s="23"/>
      <c r="C154" s="23"/>
      <c r="D154" s="23"/>
      <c r="E154" s="23"/>
    </row>
    <row r="155" spans="1:5" ht="12.75" hidden="1">
      <c r="A155" s="14" t="s">
        <v>4</v>
      </c>
      <c r="B155" s="28">
        <f>SUM(B153:B154)</f>
        <v>0</v>
      </c>
      <c r="C155" s="28"/>
      <c r="D155" s="28">
        <f>SUM(D153:D154)</f>
        <v>0</v>
      </c>
      <c r="E155" s="28"/>
    </row>
    <row r="156" spans="1:5" ht="12.75" hidden="1">
      <c r="A156" s="1" t="s">
        <v>98</v>
      </c>
      <c r="B156" s="23"/>
      <c r="C156" s="23"/>
      <c r="D156" s="23"/>
      <c r="E156" s="23"/>
    </row>
    <row r="157" spans="1:5" ht="12.75" hidden="1">
      <c r="A157" s="1" t="s">
        <v>108</v>
      </c>
      <c r="B157" s="23"/>
      <c r="C157" s="23"/>
      <c r="D157" s="23"/>
      <c r="E157" s="23"/>
    </row>
    <row r="158" spans="1:5" ht="12.75" hidden="1">
      <c r="A158" s="15" t="s">
        <v>209</v>
      </c>
      <c r="B158" s="23"/>
      <c r="C158" s="23"/>
      <c r="D158" s="23"/>
      <c r="E158" s="23"/>
    </row>
    <row r="159" spans="1:5" ht="12.75" hidden="1">
      <c r="A159" s="1" t="s">
        <v>144</v>
      </c>
      <c r="B159" s="23"/>
      <c r="C159" s="23"/>
      <c r="D159" s="23"/>
      <c r="E159" s="23"/>
    </row>
    <row r="160" spans="1:5" ht="12.75" hidden="1">
      <c r="A160" s="14" t="s">
        <v>4</v>
      </c>
      <c r="B160" s="28">
        <f>SUM(B158:B159)</f>
        <v>0</v>
      </c>
      <c r="C160" s="28">
        <f>SUM(C158:C159)</f>
        <v>0</v>
      </c>
      <c r="D160" s="28">
        <f>SUM(D158:D159)</f>
        <v>0</v>
      </c>
      <c r="E160" s="28"/>
    </row>
    <row r="161" spans="1:5" ht="12.75" hidden="1">
      <c r="A161" s="1" t="s">
        <v>99</v>
      </c>
      <c r="B161" s="23"/>
      <c r="C161" s="23"/>
      <c r="D161" s="23"/>
      <c r="E161" s="23"/>
    </row>
    <row r="162" spans="1:5" ht="12.75" hidden="1">
      <c r="A162" s="1" t="s">
        <v>70</v>
      </c>
      <c r="B162" s="23"/>
      <c r="C162" s="23"/>
      <c r="D162" s="23"/>
      <c r="E162" s="23"/>
    </row>
    <row r="163" spans="1:5" ht="12.75" hidden="1">
      <c r="A163" s="1" t="s">
        <v>155</v>
      </c>
      <c r="B163" s="23"/>
      <c r="C163" s="23"/>
      <c r="D163" s="23"/>
      <c r="E163" s="23"/>
    </row>
    <row r="164" spans="1:5" ht="12.75" hidden="1">
      <c r="A164" s="1" t="s">
        <v>71</v>
      </c>
      <c r="B164" s="23"/>
      <c r="C164" s="23"/>
      <c r="D164" s="23"/>
      <c r="E164" s="23"/>
    </row>
    <row r="165" spans="1:5" ht="12.75" hidden="1">
      <c r="A165" s="1" t="s">
        <v>145</v>
      </c>
      <c r="B165" s="23"/>
      <c r="C165" s="23"/>
      <c r="D165" s="23"/>
      <c r="E165" s="23"/>
    </row>
    <row r="166" spans="1:5" ht="12.75" hidden="1">
      <c r="A166" s="14" t="s">
        <v>4</v>
      </c>
      <c r="B166" s="28">
        <f>SUM(B162:B165)</f>
        <v>0</v>
      </c>
      <c r="C166" s="28"/>
      <c r="D166" s="28">
        <f>SUM(D162:D165)</f>
        <v>0</v>
      </c>
      <c r="E166" s="28"/>
    </row>
    <row r="167" spans="1:5" ht="12.75">
      <c r="A167" s="36" t="s">
        <v>72</v>
      </c>
      <c r="B167" s="32">
        <f>B155+B160+B166</f>
        <v>0</v>
      </c>
      <c r="C167" s="32">
        <f>C155+C160+C166</f>
        <v>0</v>
      </c>
      <c r="D167" s="32">
        <f>D155+D160+D166</f>
        <v>0</v>
      </c>
      <c r="E167" s="32"/>
    </row>
    <row r="168" spans="1:5" ht="12.75">
      <c r="A168" s="2" t="s">
        <v>73</v>
      </c>
      <c r="B168" s="23"/>
      <c r="C168" s="23"/>
      <c r="D168" s="23"/>
      <c r="E168" s="23"/>
    </row>
    <row r="169" spans="1:5" ht="12.75">
      <c r="A169" s="1" t="s">
        <v>83</v>
      </c>
      <c r="B169" s="23"/>
      <c r="C169" s="23"/>
      <c r="D169" s="23"/>
      <c r="E169" s="23"/>
    </row>
    <row r="170" spans="1:5" ht="12.75">
      <c r="A170" s="1" t="s">
        <v>84</v>
      </c>
      <c r="B170" s="23"/>
      <c r="C170" s="23"/>
      <c r="D170" s="23"/>
      <c r="E170" s="23"/>
    </row>
    <row r="171" spans="1:5" ht="12.75">
      <c r="A171" s="1" t="s">
        <v>85</v>
      </c>
      <c r="B171" s="23"/>
      <c r="C171" s="23"/>
      <c r="D171" s="23"/>
      <c r="E171" s="23"/>
    </row>
    <row r="172" spans="1:5" ht="12.75">
      <c r="A172" s="1" t="s">
        <v>54</v>
      </c>
      <c r="B172" s="23"/>
      <c r="C172" s="23"/>
      <c r="D172" s="23"/>
      <c r="E172" s="23"/>
    </row>
    <row r="173" spans="1:5" ht="12.75">
      <c r="A173" s="14" t="s">
        <v>4</v>
      </c>
      <c r="B173" s="28">
        <f>SUM(B170:B172)</f>
        <v>0</v>
      </c>
      <c r="C173" s="28"/>
      <c r="D173" s="28">
        <f>SUM(D170:D172)</f>
        <v>0</v>
      </c>
      <c r="E173" s="28"/>
    </row>
    <row r="174" spans="1:5" ht="12.75">
      <c r="A174" s="1" t="s">
        <v>86</v>
      </c>
      <c r="B174" s="23"/>
      <c r="C174" s="23"/>
      <c r="D174" s="23"/>
      <c r="E174" s="23"/>
    </row>
    <row r="175" spans="1:5" ht="12.75">
      <c r="A175" s="1" t="s">
        <v>159</v>
      </c>
      <c r="B175" s="23"/>
      <c r="C175" s="23"/>
      <c r="D175" s="23"/>
      <c r="E175" s="23"/>
    </row>
    <row r="176" spans="1:5" ht="12.75">
      <c r="A176" s="1" t="s">
        <v>87</v>
      </c>
      <c r="B176" s="23"/>
      <c r="C176" s="23"/>
      <c r="D176" s="23"/>
      <c r="E176" s="23"/>
    </row>
    <row r="177" spans="1:5" ht="12.75">
      <c r="A177" s="14" t="s">
        <v>4</v>
      </c>
      <c r="B177" s="28">
        <f>SUM(B175:B176)</f>
        <v>0</v>
      </c>
      <c r="C177" s="28"/>
      <c r="D177" s="28">
        <f>SUM(D175:D176)</f>
        <v>0</v>
      </c>
      <c r="E177" s="28"/>
    </row>
    <row r="178" spans="1:5" ht="12.75">
      <c r="A178" s="36" t="s">
        <v>104</v>
      </c>
      <c r="B178" s="32">
        <f>B173+B177</f>
        <v>0</v>
      </c>
      <c r="C178" s="32"/>
      <c r="D178" s="32">
        <f>D173+D177</f>
        <v>0</v>
      </c>
      <c r="E178" s="32"/>
    </row>
    <row r="179" spans="1:5" ht="12.75">
      <c r="A179" s="67" t="s">
        <v>101</v>
      </c>
      <c r="B179" s="68">
        <f>B167+B178</f>
        <v>0</v>
      </c>
      <c r="C179" s="68">
        <f>C167+C178</f>
        <v>0</v>
      </c>
      <c r="D179" s="68">
        <f>D167+D178</f>
        <v>0</v>
      </c>
      <c r="E179" s="68"/>
    </row>
    <row r="180" spans="1:5" ht="12.75">
      <c r="A180" s="2" t="s">
        <v>146</v>
      </c>
      <c r="B180" s="23"/>
      <c r="C180" s="23"/>
      <c r="D180" s="23"/>
      <c r="E180" s="23"/>
    </row>
    <row r="181" spans="1:5" ht="12.75">
      <c r="A181" s="1" t="s">
        <v>89</v>
      </c>
      <c r="B181" s="23"/>
      <c r="C181" s="23"/>
      <c r="D181" s="23"/>
      <c r="E181" s="23"/>
    </row>
    <row r="182" spans="1:5" ht="12.75">
      <c r="A182" s="14" t="s">
        <v>4</v>
      </c>
      <c r="B182" s="28">
        <f>SUM(B181)</f>
        <v>0</v>
      </c>
      <c r="C182" s="28"/>
      <c r="D182" s="28">
        <f>SUM(D181)</f>
        <v>0</v>
      </c>
      <c r="E182" s="28"/>
    </row>
    <row r="183" spans="1:5" ht="12.75">
      <c r="A183" s="1" t="s">
        <v>90</v>
      </c>
      <c r="B183" s="23"/>
      <c r="C183" s="23"/>
      <c r="D183" s="23"/>
      <c r="E183" s="23"/>
    </row>
    <row r="184" spans="1:5" ht="12.75">
      <c r="A184" s="1" t="s">
        <v>114</v>
      </c>
      <c r="B184" s="23"/>
      <c r="C184" s="23"/>
      <c r="D184" s="23"/>
      <c r="E184" s="23"/>
    </row>
    <row r="185" spans="1:5" ht="12.75">
      <c r="A185" s="1" t="s">
        <v>88</v>
      </c>
      <c r="B185" s="23"/>
      <c r="C185" s="23"/>
      <c r="D185" s="23"/>
      <c r="E185" s="23"/>
    </row>
    <row r="186" spans="1:5" ht="12.75">
      <c r="A186" s="1" t="s">
        <v>147</v>
      </c>
      <c r="B186" s="23"/>
      <c r="C186" s="23"/>
      <c r="D186" s="23"/>
      <c r="E186" s="23"/>
    </row>
    <row r="187" spans="1:5" ht="12.75">
      <c r="A187" s="14" t="s">
        <v>4</v>
      </c>
      <c r="B187" s="28">
        <f>SUM(B184:B186)</f>
        <v>0</v>
      </c>
      <c r="C187" s="28"/>
      <c r="D187" s="28">
        <f>SUM(D184:D186)</f>
        <v>0</v>
      </c>
      <c r="E187" s="28"/>
    </row>
    <row r="188" spans="1:5" ht="12.75">
      <c r="A188" s="38" t="s">
        <v>100</v>
      </c>
      <c r="B188" s="30">
        <f>B182+B187</f>
        <v>0</v>
      </c>
      <c r="C188" s="30"/>
      <c r="D188" s="30">
        <f>D182+D187</f>
        <v>0</v>
      </c>
      <c r="E188" s="30"/>
    </row>
    <row r="189" spans="1:5" ht="12.75">
      <c r="A189" s="2" t="s">
        <v>148</v>
      </c>
      <c r="B189" s="23"/>
      <c r="C189" s="23"/>
      <c r="D189" s="23"/>
      <c r="E189" s="23"/>
    </row>
    <row r="190" spans="1:5" ht="12" customHeight="1">
      <c r="A190" s="1" t="s">
        <v>91</v>
      </c>
      <c r="B190" s="23"/>
      <c r="C190" s="23"/>
      <c r="D190" s="23"/>
      <c r="E190" s="23"/>
    </row>
    <row r="191" spans="1:5" ht="13.5" customHeight="1">
      <c r="A191" s="1" t="s">
        <v>150</v>
      </c>
      <c r="B191" s="23"/>
      <c r="C191" s="23"/>
      <c r="D191" s="23"/>
      <c r="E191" s="23"/>
    </row>
    <row r="192" spans="1:5" ht="0.75" customHeight="1" hidden="1">
      <c r="A192" s="1" t="s">
        <v>109</v>
      </c>
      <c r="B192" s="23"/>
      <c r="C192" s="23"/>
      <c r="D192" s="23"/>
      <c r="E192" s="23"/>
    </row>
    <row r="193" spans="1:5" ht="12.75" hidden="1">
      <c r="A193" s="14" t="s">
        <v>4</v>
      </c>
      <c r="B193" s="23"/>
      <c r="C193" s="23"/>
      <c r="D193" s="23"/>
      <c r="E193" s="23"/>
    </row>
    <row r="194" spans="1:5" ht="12.75">
      <c r="A194" s="38" t="s">
        <v>105</v>
      </c>
      <c r="B194" s="30">
        <f>SUM(B190:B191)</f>
        <v>0</v>
      </c>
      <c r="C194" s="30"/>
      <c r="D194" s="30">
        <f>SUM(D190:D191)</f>
        <v>0</v>
      </c>
      <c r="E194" s="30"/>
    </row>
    <row r="195" spans="1:5" ht="12.75">
      <c r="A195" s="2" t="s">
        <v>149</v>
      </c>
      <c r="B195" s="23"/>
      <c r="C195" s="23"/>
      <c r="D195" s="23"/>
      <c r="E195" s="23"/>
    </row>
    <row r="196" spans="1:5" ht="12.75">
      <c r="A196" s="1" t="s">
        <v>92</v>
      </c>
      <c r="B196" s="23"/>
      <c r="C196" s="23"/>
      <c r="D196" s="23"/>
      <c r="E196" s="23"/>
    </row>
    <row r="197" spans="1:5" ht="12.75">
      <c r="A197" s="38" t="s">
        <v>94</v>
      </c>
      <c r="B197" s="30">
        <f>SUM(B196)</f>
        <v>0</v>
      </c>
      <c r="C197" s="30"/>
      <c r="D197" s="30">
        <f>SUM(D196)</f>
        <v>0</v>
      </c>
      <c r="E197" s="30"/>
    </row>
    <row r="198" spans="1:5" ht="15.75">
      <c r="A198" s="39" t="s">
        <v>115</v>
      </c>
      <c r="B198" s="31">
        <f>B93+B129+B148+B149+B179+B188+B194+B197</f>
        <v>6880</v>
      </c>
      <c r="C198" s="31">
        <f>C93+C129+C148+C149+C179+C188+C194+C197</f>
        <v>6880</v>
      </c>
      <c r="D198" s="31">
        <f>D93+D129+D148+D149+D179+D188+D194+D197</f>
        <v>6364</v>
      </c>
      <c r="E198" s="31">
        <f>D198/B198*100</f>
        <v>92.5</v>
      </c>
    </row>
    <row r="199" spans="1:5" ht="12.75">
      <c r="A199" s="2" t="s">
        <v>110</v>
      </c>
      <c r="B199" s="24"/>
      <c r="C199" s="24"/>
      <c r="D199" s="24"/>
      <c r="E199" s="24"/>
    </row>
    <row r="200" spans="1:5" ht="15.75">
      <c r="A200" s="34" t="s">
        <v>95</v>
      </c>
      <c r="B200" s="27">
        <f>B198+B199</f>
        <v>6880</v>
      </c>
      <c r="C200" s="27">
        <f>C198+C199</f>
        <v>6880</v>
      </c>
      <c r="D200" s="27">
        <f>D198+D199</f>
        <v>6364</v>
      </c>
      <c r="E200" s="27">
        <f>D200/B200*100</f>
        <v>92.5</v>
      </c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</sheetData>
  <sheetProtection/>
  <mergeCells count="4">
    <mergeCell ref="A1:D1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  <headerFooter>
    <oddHeader>&amp;R1/A.</oddHeader>
    <oddFooter>&amp;C&amp;P</oddFooter>
  </headerFooter>
  <rowBreaks count="1" manualBreakCount="1">
    <brk id="6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6"/>
  </sheetPr>
  <dimension ref="A1:E209"/>
  <sheetViews>
    <sheetView view="pageBreakPreview" zoomScale="90" zoomScaleSheetLayoutView="90" workbookViewId="0" topLeftCell="A1">
      <selection activeCell="C5" sqref="C5:D5"/>
    </sheetView>
  </sheetViews>
  <sheetFormatPr defaultColWidth="9.140625" defaultRowHeight="12.75"/>
  <cols>
    <col min="1" max="1" width="58.140625" style="0" customWidth="1"/>
    <col min="2" max="5" width="11.421875" style="0" customWidth="1"/>
  </cols>
  <sheetData>
    <row r="1" spans="1:4" ht="22.5" customHeight="1">
      <c r="A1" s="182" t="s">
        <v>280</v>
      </c>
      <c r="B1" s="182"/>
      <c r="C1" s="182"/>
      <c r="D1" s="182"/>
    </row>
    <row r="2" spans="1:4" ht="21.75" customHeight="1">
      <c r="A2" s="182" t="s">
        <v>299</v>
      </c>
      <c r="B2" s="182"/>
      <c r="C2" s="182"/>
      <c r="D2" s="182"/>
    </row>
    <row r="3" spans="1:4" ht="21" customHeight="1">
      <c r="A3" s="183" t="s">
        <v>214</v>
      </c>
      <c r="B3" s="183"/>
      <c r="C3" s="183"/>
      <c r="D3" s="183"/>
    </row>
    <row r="4" spans="1:4" ht="12.75" customHeight="1" thickBot="1">
      <c r="A4" s="185" t="s">
        <v>177</v>
      </c>
      <c r="B4" s="185"/>
      <c r="C4" s="185"/>
      <c r="D4" s="185"/>
    </row>
    <row r="5" spans="1:5" ht="76.5" customHeight="1" thickBot="1">
      <c r="A5" s="33" t="s">
        <v>0</v>
      </c>
      <c r="B5" s="54" t="s">
        <v>219</v>
      </c>
      <c r="C5" s="160" t="s">
        <v>222</v>
      </c>
      <c r="D5" s="160" t="s">
        <v>223</v>
      </c>
      <c r="E5" s="89" t="s">
        <v>224</v>
      </c>
    </row>
    <row r="6" spans="1:5" ht="15.75">
      <c r="A6" s="34" t="s">
        <v>1</v>
      </c>
      <c r="B6" s="23"/>
      <c r="C6" s="23"/>
      <c r="D6" s="23"/>
      <c r="E6" s="23"/>
    </row>
    <row r="7" spans="1:5" ht="15.75">
      <c r="A7" s="34" t="s">
        <v>2</v>
      </c>
      <c r="B7" s="23"/>
      <c r="C7" s="23"/>
      <c r="D7" s="23"/>
      <c r="E7" s="23"/>
    </row>
    <row r="8" spans="1:5" ht="12.75">
      <c r="A8" s="2" t="s">
        <v>75</v>
      </c>
      <c r="B8" s="23"/>
      <c r="C8" s="23"/>
      <c r="D8" s="23"/>
      <c r="E8" s="23"/>
    </row>
    <row r="9" spans="1:5" ht="12.75">
      <c r="A9" s="1" t="s">
        <v>3</v>
      </c>
      <c r="B9" s="23"/>
      <c r="C9" s="23"/>
      <c r="D9" s="23"/>
      <c r="E9" s="23"/>
    </row>
    <row r="10" spans="1:5" ht="12.75">
      <c r="A10" s="1" t="s">
        <v>116</v>
      </c>
      <c r="B10" s="23">
        <v>3121</v>
      </c>
      <c r="C10" s="23">
        <v>3121</v>
      </c>
      <c r="D10" s="23"/>
      <c r="E10" s="23">
        <f>D10/B10*100</f>
        <v>0</v>
      </c>
    </row>
    <row r="11" spans="1:5" ht="12.75">
      <c r="A11" s="1" t="s">
        <v>300</v>
      </c>
      <c r="B11" s="23">
        <v>6815</v>
      </c>
      <c r="C11" s="23">
        <v>6815</v>
      </c>
      <c r="D11" s="23">
        <v>9011</v>
      </c>
      <c r="E11" s="23">
        <f>D11/B11*100</f>
        <v>132.22303741746148</v>
      </c>
    </row>
    <row r="12" spans="1:5" ht="12" customHeight="1">
      <c r="A12" s="1" t="s">
        <v>117</v>
      </c>
      <c r="B12" s="23"/>
      <c r="C12" s="23"/>
      <c r="D12" s="23"/>
      <c r="E12" s="23"/>
    </row>
    <row r="13" spans="1:5" ht="12.75">
      <c r="A13" s="14" t="s">
        <v>4</v>
      </c>
      <c r="B13" s="28">
        <f>SUM(B9:B12)</f>
        <v>9936</v>
      </c>
      <c r="C13" s="28">
        <f>SUM(C9:C12)</f>
        <v>9936</v>
      </c>
      <c r="D13" s="28">
        <f>SUM(D9:D12)</f>
        <v>9011</v>
      </c>
      <c r="E13" s="28">
        <f>D13/B13*100</f>
        <v>90.69041867954911</v>
      </c>
    </row>
    <row r="14" spans="1:5" ht="12.75">
      <c r="A14" s="35" t="s">
        <v>5</v>
      </c>
      <c r="B14" s="23"/>
      <c r="C14" s="23"/>
      <c r="D14" s="23"/>
      <c r="E14" s="23"/>
    </row>
    <row r="15" spans="1:5" ht="12.75">
      <c r="A15" s="1" t="s">
        <v>6</v>
      </c>
      <c r="B15" s="23"/>
      <c r="C15" s="23"/>
      <c r="D15" s="23">
        <v>919</v>
      </c>
      <c r="E15" s="23"/>
    </row>
    <row r="16" spans="1:5" ht="12.75">
      <c r="A16" s="14" t="s">
        <v>4</v>
      </c>
      <c r="B16" s="28">
        <f>B15</f>
        <v>0</v>
      </c>
      <c r="C16" s="28">
        <v>0</v>
      </c>
      <c r="D16" s="28">
        <f>D15</f>
        <v>919</v>
      </c>
      <c r="E16" s="28"/>
    </row>
    <row r="17" spans="1:5" ht="12.75">
      <c r="A17" s="1" t="s">
        <v>118</v>
      </c>
      <c r="B17" s="23"/>
      <c r="C17" s="23"/>
      <c r="D17" s="23"/>
      <c r="E17" s="23"/>
    </row>
    <row r="18" spans="1:5" ht="12.75">
      <c r="A18" s="14" t="s">
        <v>4</v>
      </c>
      <c r="B18" s="28">
        <f>B17</f>
        <v>0</v>
      </c>
      <c r="C18" s="28">
        <v>0</v>
      </c>
      <c r="D18" s="28">
        <f>D17</f>
        <v>0</v>
      </c>
      <c r="E18" s="28"/>
    </row>
    <row r="19" spans="1:5" ht="12.75">
      <c r="A19" s="36" t="s">
        <v>14</v>
      </c>
      <c r="B19" s="32">
        <f>B13+B16+B18</f>
        <v>9936</v>
      </c>
      <c r="C19" s="32">
        <f>C13+C16+C18</f>
        <v>9936</v>
      </c>
      <c r="D19" s="32">
        <f>D13+D16+D18</f>
        <v>9930</v>
      </c>
      <c r="E19" s="32">
        <f>D19/B19*100</f>
        <v>99.93961352657004</v>
      </c>
    </row>
    <row r="20" spans="1:5" ht="12.75">
      <c r="A20" s="37" t="s">
        <v>111</v>
      </c>
      <c r="B20" s="23"/>
      <c r="C20" s="23"/>
      <c r="D20" s="23"/>
      <c r="E20" s="23"/>
    </row>
    <row r="21" spans="1:5" ht="12.75">
      <c r="A21" s="1" t="s">
        <v>7</v>
      </c>
      <c r="B21" s="23"/>
      <c r="C21" s="23"/>
      <c r="D21" s="23"/>
      <c r="E21" s="23"/>
    </row>
    <row r="22" spans="1:5" ht="12.75">
      <c r="A22" s="1" t="s">
        <v>8</v>
      </c>
      <c r="B22" s="23"/>
      <c r="C22" s="23"/>
      <c r="D22" s="23"/>
      <c r="E22" s="23"/>
    </row>
    <row r="23" spans="1:5" ht="12.75">
      <c r="A23" s="1" t="s">
        <v>151</v>
      </c>
      <c r="B23" s="23"/>
      <c r="C23" s="23"/>
      <c r="D23" s="23"/>
      <c r="E23" s="23"/>
    </row>
    <row r="24" spans="1:5" ht="12.75">
      <c r="A24" s="14" t="s">
        <v>4</v>
      </c>
      <c r="B24" s="28">
        <f>SUM(B22:B23)</f>
        <v>0</v>
      </c>
      <c r="C24" s="28"/>
      <c r="D24" s="28">
        <f>SUM(D22:D23)</f>
        <v>0</v>
      </c>
      <c r="E24" s="28"/>
    </row>
    <row r="25" spans="1:5" ht="12.75">
      <c r="A25" s="1" t="s">
        <v>119</v>
      </c>
      <c r="B25" s="23"/>
      <c r="C25" s="23"/>
      <c r="D25" s="23"/>
      <c r="E25" s="23"/>
    </row>
    <row r="26" spans="1:5" ht="12.75">
      <c r="A26" s="1" t="s">
        <v>9</v>
      </c>
      <c r="B26" s="23"/>
      <c r="C26" s="23"/>
      <c r="D26" s="23"/>
      <c r="E26" s="23"/>
    </row>
    <row r="27" spans="1:5" ht="12.75">
      <c r="A27" s="1" t="s">
        <v>10</v>
      </c>
      <c r="B27" s="23"/>
      <c r="C27" s="23"/>
      <c r="D27" s="23"/>
      <c r="E27" s="23"/>
    </row>
    <row r="28" spans="1:5" ht="12.75">
      <c r="A28" s="1" t="s">
        <v>13</v>
      </c>
      <c r="B28" s="23"/>
      <c r="C28" s="23"/>
      <c r="D28" s="23"/>
      <c r="E28" s="23"/>
    </row>
    <row r="29" spans="1:5" ht="12.75">
      <c r="A29" s="1" t="s">
        <v>11</v>
      </c>
      <c r="B29" s="23"/>
      <c r="C29" s="23"/>
      <c r="D29" s="23"/>
      <c r="E29" s="23"/>
    </row>
    <row r="30" spans="1:5" ht="12.75">
      <c r="A30" s="1" t="s">
        <v>12</v>
      </c>
      <c r="B30" s="23"/>
      <c r="C30" s="23"/>
      <c r="D30" s="23"/>
      <c r="E30" s="23"/>
    </row>
    <row r="31" spans="1:5" ht="12.75">
      <c r="A31" s="14" t="s">
        <v>4</v>
      </c>
      <c r="B31" s="28">
        <f>SUM(B26:B30)</f>
        <v>0</v>
      </c>
      <c r="C31" s="28"/>
      <c r="D31" s="28">
        <f>SUM(D26:D30)</f>
        <v>0</v>
      </c>
      <c r="E31" s="28"/>
    </row>
    <row r="32" spans="1:5" ht="12.75">
      <c r="A32" s="36" t="s">
        <v>112</v>
      </c>
      <c r="B32" s="32">
        <f>B24+B31</f>
        <v>0</v>
      </c>
      <c r="C32" s="32"/>
      <c r="D32" s="32">
        <f>D24+D31</f>
        <v>0</v>
      </c>
      <c r="E32" s="32"/>
    </row>
    <row r="33" spans="1:5" ht="12.75">
      <c r="A33" s="2" t="s">
        <v>76</v>
      </c>
      <c r="B33" s="23"/>
      <c r="C33" s="23"/>
      <c r="D33" s="23"/>
      <c r="E33" s="23"/>
    </row>
    <row r="34" spans="1:5" ht="12.75">
      <c r="A34" s="1" t="s">
        <v>77</v>
      </c>
      <c r="B34" s="23"/>
      <c r="C34" s="23"/>
      <c r="D34" s="23"/>
      <c r="E34" s="23"/>
    </row>
    <row r="35" spans="1:5" ht="12.75">
      <c r="A35" s="1" t="s">
        <v>161</v>
      </c>
      <c r="B35" s="23"/>
      <c r="C35" s="23"/>
      <c r="D35" s="23"/>
      <c r="E35" s="23"/>
    </row>
    <row r="36" spans="1:5" ht="12.75">
      <c r="A36" s="1" t="s">
        <v>120</v>
      </c>
      <c r="B36" s="23"/>
      <c r="C36" s="23"/>
      <c r="D36" s="23"/>
      <c r="E36" s="23"/>
    </row>
    <row r="37" spans="1:5" ht="12.75">
      <c r="A37" s="1" t="s">
        <v>152</v>
      </c>
      <c r="B37" s="23"/>
      <c r="C37" s="23"/>
      <c r="D37" s="23"/>
      <c r="E37" s="23"/>
    </row>
    <row r="38" spans="1:5" ht="12.75">
      <c r="A38" s="14" t="s">
        <v>4</v>
      </c>
      <c r="B38" s="28">
        <f>SUM(B35:B37)</f>
        <v>0</v>
      </c>
      <c r="C38" s="28"/>
      <c r="D38" s="28">
        <f>SUM(D35:D37)</f>
        <v>0</v>
      </c>
      <c r="E38" s="28"/>
    </row>
    <row r="39" spans="1:5" ht="12.75">
      <c r="A39" s="1" t="s">
        <v>78</v>
      </c>
      <c r="B39" s="23"/>
      <c r="C39" s="23"/>
      <c r="D39" s="23"/>
      <c r="E39" s="23"/>
    </row>
    <row r="40" spans="1:5" ht="12.75">
      <c r="A40" s="1" t="s">
        <v>15</v>
      </c>
      <c r="B40" s="23"/>
      <c r="C40" s="23"/>
      <c r="D40" s="23"/>
      <c r="E40" s="23"/>
    </row>
    <row r="41" spans="1:5" ht="12.75">
      <c r="A41" s="15" t="s">
        <v>121</v>
      </c>
      <c r="B41" s="23"/>
      <c r="C41" s="23"/>
      <c r="D41" s="23"/>
      <c r="E41" s="23"/>
    </row>
    <row r="42" spans="1:5" ht="14.25" customHeight="1">
      <c r="A42" s="14" t="s">
        <v>4</v>
      </c>
      <c r="B42" s="28">
        <f>SUM(B40:B41)</f>
        <v>0</v>
      </c>
      <c r="C42" s="28"/>
      <c r="D42" s="28">
        <f>SUM(D40:D41)</f>
        <v>0</v>
      </c>
      <c r="E42" s="28"/>
    </row>
    <row r="43" spans="1:5" ht="12.75">
      <c r="A43" s="35" t="s">
        <v>74</v>
      </c>
      <c r="B43" s="23"/>
      <c r="C43" s="23"/>
      <c r="D43" s="23"/>
      <c r="E43" s="23"/>
    </row>
    <row r="44" spans="1:5" ht="12.75">
      <c r="A44" s="1" t="s">
        <v>16</v>
      </c>
      <c r="B44" s="23"/>
      <c r="C44" s="23"/>
      <c r="D44" s="23"/>
      <c r="E44" s="23"/>
    </row>
    <row r="45" spans="1:5" ht="12.75">
      <c r="A45" s="1" t="s">
        <v>17</v>
      </c>
      <c r="B45" s="23"/>
      <c r="C45" s="23"/>
      <c r="D45" s="23"/>
      <c r="E45" s="23"/>
    </row>
    <row r="46" spans="1:5" ht="12.75">
      <c r="A46" s="1" t="s">
        <v>18</v>
      </c>
      <c r="B46" s="23"/>
      <c r="C46" s="23"/>
      <c r="D46" s="23"/>
      <c r="E46" s="23"/>
    </row>
    <row r="47" spans="1:5" ht="12.75">
      <c r="A47" s="14" t="s">
        <v>4</v>
      </c>
      <c r="B47" s="28">
        <f>SUM(B44:B46)</f>
        <v>0</v>
      </c>
      <c r="C47" s="28"/>
      <c r="D47" s="28">
        <f>SUM(D44:D46)</f>
        <v>0</v>
      </c>
      <c r="E47" s="28"/>
    </row>
    <row r="48" spans="1:5" ht="12.75">
      <c r="A48" s="35" t="s">
        <v>122</v>
      </c>
      <c r="B48" s="23"/>
      <c r="C48" s="23"/>
      <c r="D48" s="23"/>
      <c r="E48" s="23"/>
    </row>
    <row r="49" spans="1:5" ht="12.75">
      <c r="A49" s="14" t="s">
        <v>4</v>
      </c>
      <c r="B49" s="28">
        <f>B48</f>
        <v>0</v>
      </c>
      <c r="C49" s="28"/>
      <c r="D49" s="28">
        <f>D48</f>
        <v>0</v>
      </c>
      <c r="E49" s="28"/>
    </row>
    <row r="50" spans="1:5" ht="12.75">
      <c r="A50" s="1" t="s">
        <v>79</v>
      </c>
      <c r="B50" s="23"/>
      <c r="C50" s="23"/>
      <c r="D50" s="23"/>
      <c r="E50" s="23"/>
    </row>
    <row r="51" spans="1:5" ht="12.75">
      <c r="A51" s="1" t="s">
        <v>19</v>
      </c>
      <c r="B51" s="25"/>
      <c r="C51" s="25"/>
      <c r="D51" s="25"/>
      <c r="E51" s="25"/>
    </row>
    <row r="52" spans="1:5" ht="12.75">
      <c r="A52" s="1" t="s">
        <v>20</v>
      </c>
      <c r="B52" s="25"/>
      <c r="C52" s="25"/>
      <c r="D52" s="25"/>
      <c r="E52" s="25"/>
    </row>
    <row r="53" spans="1:5" ht="12.75">
      <c r="A53" s="1" t="s">
        <v>21</v>
      </c>
      <c r="B53" s="26"/>
      <c r="C53" s="26"/>
      <c r="D53" s="26"/>
      <c r="E53" s="26"/>
    </row>
    <row r="54" spans="1:5" ht="12.75">
      <c r="A54" s="1" t="s">
        <v>22</v>
      </c>
      <c r="B54" s="25"/>
      <c r="C54" s="25"/>
      <c r="D54" s="25"/>
      <c r="E54" s="25"/>
    </row>
    <row r="55" spans="1:5" ht="12.75">
      <c r="A55" s="1" t="s">
        <v>167</v>
      </c>
      <c r="B55" s="25"/>
      <c r="C55" s="25"/>
      <c r="D55" s="25"/>
      <c r="E55" s="25"/>
    </row>
    <row r="56" spans="1:5" ht="12.75">
      <c r="A56" s="1" t="s">
        <v>166</v>
      </c>
      <c r="B56" s="25"/>
      <c r="C56" s="25"/>
      <c r="D56" s="25"/>
      <c r="E56" s="25"/>
    </row>
    <row r="57" spans="1:5" ht="12.75">
      <c r="A57" s="14" t="s">
        <v>4</v>
      </c>
      <c r="B57" s="28">
        <f>SUM(B51:B56)</f>
        <v>0</v>
      </c>
      <c r="C57" s="28"/>
      <c r="D57" s="28">
        <f>SUM(D51:D56)</f>
        <v>0</v>
      </c>
      <c r="E57" s="28"/>
    </row>
    <row r="58" spans="1:5" ht="12.75">
      <c r="A58" s="36" t="s">
        <v>23</v>
      </c>
      <c r="B58" s="32">
        <f>B38+B42+B47+B49+B57</f>
        <v>0</v>
      </c>
      <c r="C58" s="32"/>
      <c r="D58" s="32">
        <f>D38+D42+D47+D49+D57</f>
        <v>0</v>
      </c>
      <c r="E58" s="32"/>
    </row>
    <row r="59" spans="1:5" ht="12.75">
      <c r="A59" s="2" t="s">
        <v>123</v>
      </c>
      <c r="B59" s="23"/>
      <c r="C59" s="23"/>
      <c r="D59" s="23"/>
      <c r="E59" s="23"/>
    </row>
    <row r="60" spans="1:5" ht="12.75">
      <c r="A60" s="1" t="s">
        <v>24</v>
      </c>
      <c r="B60" s="23"/>
      <c r="C60" s="23"/>
      <c r="D60" s="23"/>
      <c r="E60" s="23"/>
    </row>
    <row r="61" spans="1:5" ht="12.75">
      <c r="A61" s="1" t="s">
        <v>25</v>
      </c>
      <c r="B61" s="23">
        <v>843</v>
      </c>
      <c r="C61" s="23">
        <v>843</v>
      </c>
      <c r="D61" s="23">
        <v>1442</v>
      </c>
      <c r="E61" s="23">
        <f>D61/B61*100</f>
        <v>171.05575326215896</v>
      </c>
    </row>
    <row r="62" spans="1:5" ht="12.75">
      <c r="A62" s="1" t="s">
        <v>124</v>
      </c>
      <c r="B62" s="23"/>
      <c r="C62" s="23"/>
      <c r="D62" s="23"/>
      <c r="E62" s="23"/>
    </row>
    <row r="63" spans="1:5" ht="12.75">
      <c r="A63" s="1" t="s">
        <v>26</v>
      </c>
      <c r="B63" s="23"/>
      <c r="C63" s="23"/>
      <c r="D63" s="23"/>
      <c r="E63" s="23"/>
    </row>
    <row r="64" spans="1:5" ht="12.75">
      <c r="A64" s="36" t="s">
        <v>80</v>
      </c>
      <c r="B64" s="32">
        <f>SUM(B60:B63)</f>
        <v>843</v>
      </c>
      <c r="C64" s="32">
        <f>SUM(C60:C63)</f>
        <v>843</v>
      </c>
      <c r="D64" s="32">
        <f>SUM(D60:D63)</f>
        <v>1442</v>
      </c>
      <c r="E64" s="32">
        <f>D64/B64*100</f>
        <v>171.05575326215896</v>
      </c>
    </row>
    <row r="65" spans="1:5" ht="12.75">
      <c r="A65" s="2" t="s">
        <v>27</v>
      </c>
      <c r="B65" s="23"/>
      <c r="C65" s="23"/>
      <c r="D65" s="23"/>
      <c r="E65" s="23"/>
    </row>
    <row r="66" spans="1:5" ht="12.75">
      <c r="A66" s="1" t="s">
        <v>28</v>
      </c>
      <c r="B66" s="23"/>
      <c r="C66" s="23"/>
      <c r="D66" s="23">
        <v>4</v>
      </c>
      <c r="E66" s="23"/>
    </row>
    <row r="67" spans="1:5" ht="12.75">
      <c r="A67" s="1" t="s">
        <v>125</v>
      </c>
      <c r="B67" s="23"/>
      <c r="C67" s="23"/>
      <c r="D67" s="23"/>
      <c r="E67" s="23"/>
    </row>
    <row r="68" spans="1:5" ht="12.75">
      <c r="A68" s="36" t="s">
        <v>81</v>
      </c>
      <c r="B68" s="32"/>
      <c r="C68" s="32"/>
      <c r="D68" s="32">
        <f>SUM(D66:D67)</f>
        <v>4</v>
      </c>
      <c r="E68" s="32"/>
    </row>
    <row r="69" spans="1:5" ht="12.75">
      <c r="A69" s="40" t="s">
        <v>29</v>
      </c>
      <c r="B69" s="30">
        <f>B19+B32+B58+B64+B68</f>
        <v>10779</v>
      </c>
      <c r="C69" s="30">
        <f>C19+C32+C58+C64+C68</f>
        <v>10779</v>
      </c>
      <c r="D69" s="30">
        <f>D19+D32+D58+D64+D68</f>
        <v>11376</v>
      </c>
      <c r="E69" s="30">
        <f>D69/B69*100</f>
        <v>105.53854717506262</v>
      </c>
    </row>
    <row r="70" spans="1:5" ht="15.75">
      <c r="A70" s="34" t="s">
        <v>281</v>
      </c>
      <c r="B70" s="23"/>
      <c r="C70" s="23"/>
      <c r="D70" s="23"/>
      <c r="E70" s="23"/>
    </row>
    <row r="71" spans="1:5" ht="12.75" hidden="1">
      <c r="A71" s="2" t="s">
        <v>30</v>
      </c>
      <c r="B71" s="23"/>
      <c r="C71" s="23"/>
      <c r="D71" s="23"/>
      <c r="E71" s="23"/>
    </row>
    <row r="72" spans="1:5" ht="12.75" hidden="1">
      <c r="A72" s="14" t="s">
        <v>4</v>
      </c>
      <c r="B72" s="28">
        <f>B71</f>
        <v>0</v>
      </c>
      <c r="C72" s="28"/>
      <c r="D72" s="28">
        <f>D71</f>
        <v>0</v>
      </c>
      <c r="E72" s="28"/>
    </row>
    <row r="73" spans="1:5" ht="12.75" hidden="1">
      <c r="A73" s="2" t="s">
        <v>31</v>
      </c>
      <c r="B73" s="23"/>
      <c r="C73" s="23"/>
      <c r="D73" s="23"/>
      <c r="E73" s="23"/>
    </row>
    <row r="74" spans="1:5" ht="12.75" hidden="1">
      <c r="A74" s="1" t="s">
        <v>33</v>
      </c>
      <c r="B74" s="23"/>
      <c r="C74" s="23"/>
      <c r="D74" s="23"/>
      <c r="E74" s="23"/>
    </row>
    <row r="75" spans="1:5" ht="12.75" hidden="1">
      <c r="A75" s="1" t="s">
        <v>34</v>
      </c>
      <c r="B75" s="23"/>
      <c r="C75" s="23"/>
      <c r="D75" s="23"/>
      <c r="E75" s="23"/>
    </row>
    <row r="76" spans="1:5" ht="12.75" hidden="1">
      <c r="A76" s="1" t="s">
        <v>164</v>
      </c>
      <c r="B76" s="23"/>
      <c r="C76" s="23"/>
      <c r="D76" s="23"/>
      <c r="E76" s="23"/>
    </row>
    <row r="77" spans="1:5" ht="12.75" hidden="1">
      <c r="A77" s="1" t="s">
        <v>35</v>
      </c>
      <c r="B77" s="23"/>
      <c r="C77" s="23"/>
      <c r="D77" s="23"/>
      <c r="E77" s="23"/>
    </row>
    <row r="78" spans="1:5" ht="12.75" hidden="1">
      <c r="A78" s="14" t="s">
        <v>4</v>
      </c>
      <c r="B78" s="28">
        <f>SUM(B74:B77)</f>
        <v>0</v>
      </c>
      <c r="C78" s="28"/>
      <c r="D78" s="28">
        <f>SUM(D74:D77)</f>
        <v>0</v>
      </c>
      <c r="E78" s="28"/>
    </row>
    <row r="79" spans="1:5" ht="12.75" hidden="1">
      <c r="A79" s="2" t="s">
        <v>36</v>
      </c>
      <c r="B79" s="23"/>
      <c r="C79" s="23"/>
      <c r="D79" s="23"/>
      <c r="E79" s="23"/>
    </row>
    <row r="80" spans="1:5" ht="12.75" hidden="1">
      <c r="A80" s="1" t="s">
        <v>168</v>
      </c>
      <c r="B80" s="23"/>
      <c r="C80" s="23"/>
      <c r="D80" s="23"/>
      <c r="E80" s="23"/>
    </row>
    <row r="81" spans="1:5" ht="12.75" hidden="1">
      <c r="A81" s="1" t="s">
        <v>37</v>
      </c>
      <c r="B81" s="23"/>
      <c r="C81" s="23"/>
      <c r="D81" s="23"/>
      <c r="E81" s="23"/>
    </row>
    <row r="82" spans="1:5" ht="12.75" hidden="1">
      <c r="A82" s="1" t="s">
        <v>38</v>
      </c>
      <c r="B82" s="23"/>
      <c r="C82" s="23"/>
      <c r="D82" s="23"/>
      <c r="E82" s="23"/>
    </row>
    <row r="83" spans="1:5" ht="12.75" hidden="1">
      <c r="A83" s="1" t="s">
        <v>39</v>
      </c>
      <c r="B83" s="23"/>
      <c r="C83" s="23"/>
      <c r="D83" s="23"/>
      <c r="E83" s="23"/>
    </row>
    <row r="84" spans="1:5" ht="12.75" hidden="1">
      <c r="A84" s="1" t="s">
        <v>40</v>
      </c>
      <c r="B84" s="23"/>
      <c r="C84" s="23"/>
      <c r="D84" s="23"/>
      <c r="E84" s="23"/>
    </row>
    <row r="85" spans="1:5" ht="12.75" hidden="1">
      <c r="A85" s="14" t="s">
        <v>4</v>
      </c>
      <c r="B85" s="28">
        <f>SUM(B80:B84)</f>
        <v>0</v>
      </c>
      <c r="C85" s="28"/>
      <c r="D85" s="28">
        <f>SUM(D80:D84)</f>
        <v>0</v>
      </c>
      <c r="E85" s="28"/>
    </row>
    <row r="86" spans="1:5" ht="12.75" hidden="1">
      <c r="A86" s="2" t="s">
        <v>41</v>
      </c>
      <c r="B86" s="23"/>
      <c r="C86" s="23"/>
      <c r="D86" s="23"/>
      <c r="E86" s="23"/>
    </row>
    <row r="87" spans="1:5" ht="12.75" hidden="1">
      <c r="A87" s="1" t="s">
        <v>42</v>
      </c>
      <c r="B87" s="23"/>
      <c r="C87" s="23"/>
      <c r="D87" s="23"/>
      <c r="E87" s="23"/>
    </row>
    <row r="88" spans="1:5" ht="12.75" hidden="1">
      <c r="A88" s="1" t="s">
        <v>43</v>
      </c>
      <c r="B88" s="23"/>
      <c r="C88" s="23"/>
      <c r="D88" s="23"/>
      <c r="E88" s="23"/>
    </row>
    <row r="89" spans="1:5" ht="12.75" hidden="1">
      <c r="A89" s="1" t="s">
        <v>153</v>
      </c>
      <c r="B89" s="23"/>
      <c r="C89" s="23"/>
      <c r="D89" s="23"/>
      <c r="E89" s="23"/>
    </row>
    <row r="90" spans="1:5" ht="12.75" hidden="1">
      <c r="A90" s="1" t="s">
        <v>44</v>
      </c>
      <c r="B90" s="23"/>
      <c r="C90" s="23"/>
      <c r="D90" s="23"/>
      <c r="E90" s="23"/>
    </row>
    <row r="91" spans="1:5" ht="12.75" hidden="1">
      <c r="A91" s="1" t="s">
        <v>126</v>
      </c>
      <c r="B91" s="23"/>
      <c r="C91" s="23"/>
      <c r="D91" s="23"/>
      <c r="E91" s="23"/>
    </row>
    <row r="92" spans="1:5" ht="12.75" hidden="1">
      <c r="A92" s="14" t="s">
        <v>4</v>
      </c>
      <c r="B92" s="28">
        <f>SUM(B87:B91)</f>
        <v>0</v>
      </c>
      <c r="C92" s="28"/>
      <c r="D92" s="28">
        <f>SUM(D87:D91)</f>
        <v>0</v>
      </c>
      <c r="E92" s="28"/>
    </row>
    <row r="93" spans="1:5" ht="12.75" hidden="1">
      <c r="A93" s="36" t="s">
        <v>82</v>
      </c>
      <c r="B93" s="32">
        <f>B72+B78+B85+B92</f>
        <v>0</v>
      </c>
      <c r="C93" s="32"/>
      <c r="D93" s="32">
        <f>D72+D78+D85+D92</f>
        <v>0</v>
      </c>
      <c r="E93" s="32"/>
    </row>
    <row r="94" spans="1:5" ht="12.75" hidden="1">
      <c r="A94" s="40" t="s">
        <v>45</v>
      </c>
      <c r="B94" s="30">
        <f>B69+B93</f>
        <v>10779</v>
      </c>
      <c r="C94" s="30">
        <f>C69+C93</f>
        <v>10779</v>
      </c>
      <c r="D94" s="30">
        <f>D69+D93</f>
        <v>11376</v>
      </c>
      <c r="E94" s="30">
        <f>D94/B94*100</f>
        <v>105.53854717506262</v>
      </c>
    </row>
    <row r="95" spans="1:5" ht="15.75" hidden="1">
      <c r="A95" s="34" t="s">
        <v>46</v>
      </c>
      <c r="B95" s="23"/>
      <c r="C95" s="23"/>
      <c r="D95" s="23"/>
      <c r="E95" s="23"/>
    </row>
    <row r="96" spans="1:5" ht="12.75" hidden="1">
      <c r="A96" s="2" t="s">
        <v>158</v>
      </c>
      <c r="B96" s="23"/>
      <c r="C96" s="23"/>
      <c r="D96" s="23"/>
      <c r="E96" s="23"/>
    </row>
    <row r="97" spans="1:5" ht="12.75" hidden="1">
      <c r="A97" s="2" t="s">
        <v>47</v>
      </c>
      <c r="B97" s="23"/>
      <c r="C97" s="23"/>
      <c r="D97" s="23"/>
      <c r="E97" s="23"/>
    </row>
    <row r="98" spans="1:5" ht="12.75" hidden="1">
      <c r="A98" s="2" t="s">
        <v>162</v>
      </c>
      <c r="B98" s="23"/>
      <c r="C98" s="23"/>
      <c r="D98" s="23"/>
      <c r="E98" s="23"/>
    </row>
    <row r="99" spans="1:5" ht="12.75" hidden="1">
      <c r="A99" s="1" t="s">
        <v>127</v>
      </c>
      <c r="B99" s="23"/>
      <c r="C99" s="23"/>
      <c r="D99" s="23"/>
      <c r="E99" s="23"/>
    </row>
    <row r="100" spans="1:5" ht="12.75" hidden="1">
      <c r="A100" s="1" t="s">
        <v>48</v>
      </c>
      <c r="B100" s="23"/>
      <c r="C100" s="23"/>
      <c r="D100" s="23"/>
      <c r="E100" s="23"/>
    </row>
    <row r="101" spans="1:5" ht="12.75" hidden="1">
      <c r="A101" s="14" t="s">
        <v>4</v>
      </c>
      <c r="B101" s="28">
        <f>SUM(B99:B100)</f>
        <v>0</v>
      </c>
      <c r="C101" s="28"/>
      <c r="D101" s="28">
        <f>SUM(D99:D100)</f>
        <v>0</v>
      </c>
      <c r="E101" s="28"/>
    </row>
    <row r="102" spans="1:5" ht="12.75" hidden="1">
      <c r="A102" s="2" t="s">
        <v>49</v>
      </c>
      <c r="B102" s="23"/>
      <c r="C102" s="23"/>
      <c r="D102" s="23"/>
      <c r="E102" s="23"/>
    </row>
    <row r="103" spans="1:5" ht="12.75" hidden="1">
      <c r="A103" s="1" t="s">
        <v>50</v>
      </c>
      <c r="B103" s="23"/>
      <c r="C103" s="23"/>
      <c r="D103" s="23"/>
      <c r="E103" s="23"/>
    </row>
    <row r="104" spans="1:5" ht="12.75" hidden="1">
      <c r="A104" s="1" t="s">
        <v>51</v>
      </c>
      <c r="B104" s="23"/>
      <c r="C104" s="23"/>
      <c r="D104" s="23"/>
      <c r="E104" s="23"/>
    </row>
    <row r="105" spans="1:5" ht="12.75" hidden="1">
      <c r="A105" s="14" t="s">
        <v>4</v>
      </c>
      <c r="B105" s="28">
        <f>SUM(B103:B104)</f>
        <v>0</v>
      </c>
      <c r="C105" s="28"/>
      <c r="D105" s="28">
        <f>SUM(D103:D104)</f>
        <v>0</v>
      </c>
      <c r="E105" s="28"/>
    </row>
    <row r="106" spans="1:5" ht="12.75" hidden="1">
      <c r="A106" s="2" t="s">
        <v>128</v>
      </c>
      <c r="B106" s="23"/>
      <c r="C106" s="23"/>
      <c r="D106" s="23"/>
      <c r="E106" s="23"/>
    </row>
    <row r="107" spans="1:5" ht="12.75" hidden="1">
      <c r="A107" s="1" t="s">
        <v>52</v>
      </c>
      <c r="B107" s="23"/>
      <c r="C107" s="23"/>
      <c r="D107" s="23"/>
      <c r="E107" s="23"/>
    </row>
    <row r="108" spans="1:5" ht="12.75" hidden="1">
      <c r="A108" s="1" t="s">
        <v>53</v>
      </c>
      <c r="B108" s="23"/>
      <c r="C108" s="23"/>
      <c r="D108" s="23"/>
      <c r="E108" s="23"/>
    </row>
    <row r="109" spans="1:5" ht="12.75" hidden="1">
      <c r="A109" s="1" t="s">
        <v>107</v>
      </c>
      <c r="B109" s="23"/>
      <c r="C109" s="23"/>
      <c r="D109" s="23"/>
      <c r="E109" s="23"/>
    </row>
    <row r="110" spans="1:5" ht="12.75" hidden="1">
      <c r="A110" s="14" t="s">
        <v>4</v>
      </c>
      <c r="B110" s="28">
        <f>SUM(B107:B109)</f>
        <v>0</v>
      </c>
      <c r="C110" s="28"/>
      <c r="D110" s="28">
        <f>SUM(D107:D109)</f>
        <v>0</v>
      </c>
      <c r="E110" s="28"/>
    </row>
    <row r="111" spans="1:5" ht="12.75" hidden="1">
      <c r="A111" s="2" t="s">
        <v>106</v>
      </c>
      <c r="B111" s="23"/>
      <c r="C111" s="23"/>
      <c r="D111" s="23"/>
      <c r="E111" s="23"/>
    </row>
    <row r="112" spans="1:5" ht="12.75" hidden="1">
      <c r="A112" s="1" t="s">
        <v>129</v>
      </c>
      <c r="B112" s="23"/>
      <c r="C112" s="23"/>
      <c r="D112" s="23"/>
      <c r="E112" s="23"/>
    </row>
    <row r="113" spans="1:5" ht="12.75" hidden="1">
      <c r="A113" s="1" t="s">
        <v>55</v>
      </c>
      <c r="B113" s="23"/>
      <c r="C113" s="23"/>
      <c r="D113" s="23"/>
      <c r="E113" s="23"/>
    </row>
    <row r="114" spans="1:5" ht="12.75" hidden="1">
      <c r="A114" s="1" t="s">
        <v>56</v>
      </c>
      <c r="B114" s="23"/>
      <c r="C114" s="23"/>
      <c r="D114" s="23"/>
      <c r="E114" s="23"/>
    </row>
    <row r="115" spans="1:5" ht="12.75" hidden="1">
      <c r="A115" s="1" t="s">
        <v>157</v>
      </c>
      <c r="B115" s="23"/>
      <c r="C115" s="23"/>
      <c r="D115" s="23"/>
      <c r="E115" s="23"/>
    </row>
    <row r="116" spans="1:5" ht="12.75" hidden="1">
      <c r="A116" s="1" t="s">
        <v>57</v>
      </c>
      <c r="B116" s="23"/>
      <c r="C116" s="23"/>
      <c r="D116" s="23"/>
      <c r="E116" s="23"/>
    </row>
    <row r="117" spans="1:5" ht="12.75" hidden="1">
      <c r="A117" s="1" t="s">
        <v>130</v>
      </c>
      <c r="B117" s="23"/>
      <c r="C117" s="23"/>
      <c r="D117" s="23"/>
      <c r="E117" s="23"/>
    </row>
    <row r="118" spans="1:5" ht="12.75" hidden="1">
      <c r="A118" s="1" t="s">
        <v>154</v>
      </c>
      <c r="B118" s="23"/>
      <c r="C118" s="23"/>
      <c r="D118" s="23"/>
      <c r="E118" s="23"/>
    </row>
    <row r="119" spans="1:5" ht="12.75" hidden="1">
      <c r="A119" s="14" t="s">
        <v>4</v>
      </c>
      <c r="B119" s="28">
        <f>SUM(B113:B118)</f>
        <v>0</v>
      </c>
      <c r="C119" s="28"/>
      <c r="D119" s="28">
        <f>SUM(D113:D118)</f>
        <v>0</v>
      </c>
      <c r="E119" s="28"/>
    </row>
    <row r="120" spans="1:5" ht="12.75" hidden="1">
      <c r="A120" s="1" t="s">
        <v>131</v>
      </c>
      <c r="B120" s="23"/>
      <c r="C120" s="23"/>
      <c r="D120" s="23"/>
      <c r="E120" s="23"/>
    </row>
    <row r="121" spans="1:5" ht="12.75" hidden="1">
      <c r="A121" s="1" t="s">
        <v>160</v>
      </c>
      <c r="B121" s="23"/>
      <c r="C121" s="23"/>
      <c r="D121" s="23"/>
      <c r="E121" s="23"/>
    </row>
    <row r="122" spans="1:5" ht="12.75" hidden="1">
      <c r="A122" s="1" t="s">
        <v>133</v>
      </c>
      <c r="B122" s="23"/>
      <c r="C122" s="23"/>
      <c r="D122" s="23"/>
      <c r="E122" s="23"/>
    </row>
    <row r="123" spans="1:5" ht="12.75" hidden="1">
      <c r="A123" s="1" t="s">
        <v>132</v>
      </c>
      <c r="B123" s="23"/>
      <c r="C123" s="23"/>
      <c r="D123" s="23"/>
      <c r="E123" s="23"/>
    </row>
    <row r="124" spans="1:5" ht="12" customHeight="1" hidden="1">
      <c r="A124" s="14" t="s">
        <v>4</v>
      </c>
      <c r="B124" s="28">
        <f>SUM(B121:B123)</f>
        <v>0</v>
      </c>
      <c r="C124" s="28"/>
      <c r="D124" s="28">
        <f>SUM(D121:D123)</f>
        <v>0</v>
      </c>
      <c r="E124" s="28"/>
    </row>
    <row r="125" spans="1:5" ht="12.75" hidden="1">
      <c r="A125" s="36" t="s">
        <v>156</v>
      </c>
      <c r="B125" s="32">
        <f>B119+B124</f>
        <v>0</v>
      </c>
      <c r="C125" s="32"/>
      <c r="D125" s="32">
        <f>D119+D124</f>
        <v>0</v>
      </c>
      <c r="E125" s="32"/>
    </row>
    <row r="126" spans="1:5" ht="12.75" hidden="1">
      <c r="A126" s="2" t="s">
        <v>134</v>
      </c>
      <c r="B126" s="23"/>
      <c r="C126" s="23"/>
      <c r="D126" s="23"/>
      <c r="E126" s="23"/>
    </row>
    <row r="127" spans="1:5" ht="12.75" hidden="1">
      <c r="A127" s="2" t="s">
        <v>135</v>
      </c>
      <c r="B127" s="23"/>
      <c r="C127" s="23"/>
      <c r="D127" s="23"/>
      <c r="E127" s="23"/>
    </row>
    <row r="128" spans="1:5" ht="12.75" hidden="1">
      <c r="A128" s="2" t="s">
        <v>136</v>
      </c>
      <c r="B128" s="23"/>
      <c r="C128" s="23"/>
      <c r="D128" s="23"/>
      <c r="E128" s="23"/>
    </row>
    <row r="129" spans="1:5" ht="12.75" hidden="1">
      <c r="A129" s="14" t="s">
        <v>4</v>
      </c>
      <c r="B129" s="28">
        <f>SUM(B126:B128)</f>
        <v>0</v>
      </c>
      <c r="C129" s="28"/>
      <c r="D129" s="28">
        <f>SUM(D126:D128)</f>
        <v>0</v>
      </c>
      <c r="E129" s="28"/>
    </row>
    <row r="130" spans="1:5" ht="12.75">
      <c r="A130" s="40" t="s">
        <v>103</v>
      </c>
      <c r="B130" s="30">
        <f>B101+B105+B110+B125+B129</f>
        <v>0</v>
      </c>
      <c r="C130" s="30"/>
      <c r="D130" s="30">
        <f>D101+D105+D110+D125+D129</f>
        <v>0</v>
      </c>
      <c r="E130" s="30"/>
    </row>
    <row r="131" spans="1:5" ht="12.75">
      <c r="A131" s="2" t="s">
        <v>58</v>
      </c>
      <c r="B131" s="23"/>
      <c r="C131" s="23"/>
      <c r="D131" s="23"/>
      <c r="E131" s="23"/>
    </row>
    <row r="132" spans="1:5" ht="12.75" hidden="1">
      <c r="A132" s="2" t="s">
        <v>59</v>
      </c>
      <c r="B132" s="23"/>
      <c r="C132" s="23"/>
      <c r="D132" s="23"/>
      <c r="E132" s="23"/>
    </row>
    <row r="133" spans="1:5" ht="12.75" hidden="1">
      <c r="A133" s="1" t="s">
        <v>62</v>
      </c>
      <c r="B133" s="23"/>
      <c r="C133" s="23"/>
      <c r="D133" s="23"/>
      <c r="E133" s="23"/>
    </row>
    <row r="134" spans="1:5" ht="12.75" hidden="1">
      <c r="A134" s="1" t="s">
        <v>61</v>
      </c>
      <c r="B134" s="23"/>
      <c r="C134" s="23"/>
      <c r="D134" s="23"/>
      <c r="E134" s="23"/>
    </row>
    <row r="135" spans="1:5" ht="12.75" hidden="1">
      <c r="A135" s="1" t="s">
        <v>137</v>
      </c>
      <c r="B135" s="23"/>
      <c r="C135" s="23"/>
      <c r="D135" s="23"/>
      <c r="E135" s="23"/>
    </row>
    <row r="136" spans="1:5" ht="12.75" hidden="1">
      <c r="A136" s="1" t="s">
        <v>64</v>
      </c>
      <c r="B136" s="23"/>
      <c r="C136" s="23"/>
      <c r="D136" s="23"/>
      <c r="E136" s="23"/>
    </row>
    <row r="137" spans="1:5" ht="12.75" hidden="1">
      <c r="A137" s="1" t="s">
        <v>138</v>
      </c>
      <c r="B137" s="23"/>
      <c r="C137" s="23"/>
      <c r="D137" s="23"/>
      <c r="E137" s="23"/>
    </row>
    <row r="138" spans="1:5" ht="12.75" hidden="1">
      <c r="A138" s="14" t="s">
        <v>4</v>
      </c>
      <c r="B138" s="28">
        <f>SUM(B133:B137)</f>
        <v>0</v>
      </c>
      <c r="C138" s="28"/>
      <c r="D138" s="28">
        <f>SUM(D133:D137)</f>
        <v>0</v>
      </c>
      <c r="E138" s="28"/>
    </row>
    <row r="139" spans="1:5" ht="12.75" hidden="1">
      <c r="A139" s="2" t="s">
        <v>60</v>
      </c>
      <c r="B139" s="23"/>
      <c r="C139" s="23"/>
      <c r="D139" s="23"/>
      <c r="E139" s="23"/>
    </row>
    <row r="140" spans="1:5" ht="12.75" hidden="1">
      <c r="A140" s="1" t="s">
        <v>139</v>
      </c>
      <c r="B140" s="23"/>
      <c r="C140" s="23"/>
      <c r="D140" s="23"/>
      <c r="E140" s="23"/>
    </row>
    <row r="141" spans="1:5" ht="12" customHeight="1" hidden="1">
      <c r="A141" s="1" t="s">
        <v>140</v>
      </c>
      <c r="B141" s="23"/>
      <c r="C141" s="23"/>
      <c r="D141" s="23"/>
      <c r="E141" s="23"/>
    </row>
    <row r="142" spans="1:5" ht="12.75" hidden="1">
      <c r="A142" s="1" t="s">
        <v>63</v>
      </c>
      <c r="B142" s="23"/>
      <c r="C142" s="23"/>
      <c r="D142" s="23"/>
      <c r="E142" s="23"/>
    </row>
    <row r="143" spans="1:5" ht="12.75" hidden="1">
      <c r="A143" s="1" t="s">
        <v>64</v>
      </c>
      <c r="B143" s="23"/>
      <c r="C143" s="23"/>
      <c r="D143" s="23"/>
      <c r="E143" s="23"/>
    </row>
    <row r="144" spans="1:5" ht="13.5" customHeight="1" hidden="1">
      <c r="A144" s="14" t="s">
        <v>4</v>
      </c>
      <c r="B144" s="28">
        <f>SUM(B140:B141)</f>
        <v>0</v>
      </c>
      <c r="C144" s="28"/>
      <c r="D144" s="28">
        <f>SUM(D140:D141)</f>
        <v>0</v>
      </c>
      <c r="E144" s="28"/>
    </row>
    <row r="145" spans="1:5" ht="12.75" hidden="1">
      <c r="A145" s="2" t="s">
        <v>65</v>
      </c>
      <c r="B145" s="23"/>
      <c r="C145" s="23"/>
      <c r="D145" s="23"/>
      <c r="E145" s="23"/>
    </row>
    <row r="146" spans="1:5" ht="12.75" hidden="1">
      <c r="A146" s="1" t="s">
        <v>66</v>
      </c>
      <c r="B146" s="23"/>
      <c r="C146" s="23"/>
      <c r="D146" s="23"/>
      <c r="E146" s="23"/>
    </row>
    <row r="147" spans="1:5" ht="12.75" hidden="1">
      <c r="A147" s="1" t="s">
        <v>67</v>
      </c>
      <c r="B147" s="23"/>
      <c r="C147" s="23"/>
      <c r="D147" s="23"/>
      <c r="E147" s="23"/>
    </row>
    <row r="148" spans="1:5" ht="12.75" hidden="1">
      <c r="A148" s="1" t="s">
        <v>141</v>
      </c>
      <c r="B148" s="23"/>
      <c r="C148" s="23"/>
      <c r="D148" s="23"/>
      <c r="E148" s="23"/>
    </row>
    <row r="149" spans="1:5" ht="12.75" customHeight="1" hidden="1">
      <c r="A149" s="1" t="s">
        <v>68</v>
      </c>
      <c r="B149" s="23"/>
      <c r="C149" s="23"/>
      <c r="D149" s="23"/>
      <c r="E149" s="23"/>
    </row>
    <row r="150" spans="1:5" ht="12.75" hidden="1">
      <c r="A150" s="14" t="s">
        <v>4</v>
      </c>
      <c r="B150" s="28">
        <f>SUM(B148:B149)</f>
        <v>0</v>
      </c>
      <c r="C150" s="28"/>
      <c r="D150" s="28">
        <f>SUM(D148:D149)</f>
        <v>0</v>
      </c>
      <c r="E150" s="28"/>
    </row>
    <row r="151" spans="1:5" ht="12.75" hidden="1">
      <c r="A151" s="40" t="s">
        <v>102</v>
      </c>
      <c r="B151" s="30">
        <f>B138+B144+B150</f>
        <v>0</v>
      </c>
      <c r="C151" s="30"/>
      <c r="D151" s="30">
        <f>D138+D144+D150</f>
        <v>0</v>
      </c>
      <c r="E151" s="30"/>
    </row>
    <row r="152" spans="1:5" ht="12.75">
      <c r="A152" s="40" t="s">
        <v>142</v>
      </c>
      <c r="B152" s="30"/>
      <c r="C152" s="30"/>
      <c r="D152" s="30"/>
      <c r="E152" s="30"/>
    </row>
    <row r="153" spans="1:5" ht="12.75">
      <c r="A153" s="2" t="s">
        <v>143</v>
      </c>
      <c r="B153" s="23"/>
      <c r="C153" s="23"/>
      <c r="D153" s="23"/>
      <c r="E153" s="23"/>
    </row>
    <row r="154" spans="1:5" ht="12.75">
      <c r="A154" s="2" t="s">
        <v>96</v>
      </c>
      <c r="B154" s="23"/>
      <c r="C154" s="23"/>
      <c r="D154" s="23"/>
      <c r="E154" s="23"/>
    </row>
    <row r="155" spans="1:5" ht="12.75">
      <c r="A155" s="1" t="s">
        <v>97</v>
      </c>
      <c r="B155" s="23"/>
      <c r="C155" s="23"/>
      <c r="D155" s="23"/>
      <c r="E155" s="23"/>
    </row>
    <row r="156" spans="1:5" ht="12.75">
      <c r="A156" s="1" t="s">
        <v>163</v>
      </c>
      <c r="B156" s="23"/>
      <c r="C156" s="23"/>
      <c r="D156" s="23"/>
      <c r="E156" s="23"/>
    </row>
    <row r="157" spans="1:5" ht="12.75">
      <c r="A157" s="1" t="s">
        <v>69</v>
      </c>
      <c r="B157" s="23"/>
      <c r="C157" s="23"/>
      <c r="D157" s="23"/>
      <c r="E157" s="23"/>
    </row>
    <row r="158" spans="1:5" ht="12.75">
      <c r="A158" s="14" t="s">
        <v>4</v>
      </c>
      <c r="B158" s="28">
        <f>SUM(B156:B157)</f>
        <v>0</v>
      </c>
      <c r="C158" s="28"/>
      <c r="D158" s="28">
        <f>SUM(D156:D157)</f>
        <v>0</v>
      </c>
      <c r="E158" s="28"/>
    </row>
    <row r="159" spans="1:5" ht="12.75">
      <c r="A159" s="1" t="s">
        <v>98</v>
      </c>
      <c r="B159" s="23"/>
      <c r="C159" s="23"/>
      <c r="D159" s="23"/>
      <c r="E159" s="23"/>
    </row>
    <row r="160" spans="1:5" ht="12.75">
      <c r="A160" s="1" t="s">
        <v>108</v>
      </c>
      <c r="B160" s="23"/>
      <c r="C160" s="23"/>
      <c r="D160" s="23"/>
      <c r="E160" s="23"/>
    </row>
    <row r="161" spans="1:5" ht="12.75">
      <c r="A161" s="15" t="s">
        <v>208</v>
      </c>
      <c r="B161" s="23"/>
      <c r="C161" s="23"/>
      <c r="D161" s="23"/>
      <c r="E161" s="23"/>
    </row>
    <row r="162" spans="1:5" ht="12.75">
      <c r="A162" s="1" t="s">
        <v>144</v>
      </c>
      <c r="B162" s="23"/>
      <c r="C162" s="23"/>
      <c r="D162" s="23"/>
      <c r="E162" s="23"/>
    </row>
    <row r="163" spans="1:5" ht="12.75">
      <c r="A163" s="14" t="s">
        <v>4</v>
      </c>
      <c r="B163" s="28">
        <f>SUM(B161:B162)</f>
        <v>0</v>
      </c>
      <c r="C163" s="28">
        <f>SUM(C161:C162)</f>
        <v>0</v>
      </c>
      <c r="D163" s="28">
        <f>SUM(D161:D162)</f>
        <v>0</v>
      </c>
      <c r="E163" s="28"/>
    </row>
    <row r="164" spans="1:5" ht="12.75">
      <c r="A164" s="1" t="s">
        <v>99</v>
      </c>
      <c r="B164" s="23"/>
      <c r="C164" s="23"/>
      <c r="D164" s="23"/>
      <c r="E164" s="23"/>
    </row>
    <row r="165" spans="1:5" ht="12.75">
      <c r="A165" s="1" t="s">
        <v>70</v>
      </c>
      <c r="B165" s="23"/>
      <c r="C165" s="23"/>
      <c r="D165" s="23"/>
      <c r="E165" s="23"/>
    </row>
    <row r="166" spans="1:5" ht="12.75">
      <c r="A166" s="1" t="s">
        <v>155</v>
      </c>
      <c r="B166" s="23"/>
      <c r="C166" s="23"/>
      <c r="D166" s="23"/>
      <c r="E166" s="23"/>
    </row>
    <row r="167" spans="1:5" ht="12.75">
      <c r="A167" s="1" t="s">
        <v>71</v>
      </c>
      <c r="B167" s="23"/>
      <c r="C167" s="23"/>
      <c r="D167" s="23"/>
      <c r="E167" s="23"/>
    </row>
    <row r="168" spans="1:5" ht="12.75">
      <c r="A168" s="1" t="s">
        <v>145</v>
      </c>
      <c r="B168" s="23"/>
      <c r="C168" s="23"/>
      <c r="D168" s="23"/>
      <c r="E168" s="23"/>
    </row>
    <row r="169" spans="1:5" ht="12.75">
      <c r="A169" s="14" t="s">
        <v>4</v>
      </c>
      <c r="B169" s="28">
        <f>SUM(B165:B168)</f>
        <v>0</v>
      </c>
      <c r="C169" s="28"/>
      <c r="D169" s="28">
        <f>SUM(D165:D168)</f>
        <v>0</v>
      </c>
      <c r="E169" s="28"/>
    </row>
    <row r="170" spans="1:5" ht="12.75">
      <c r="A170" s="36" t="s">
        <v>72</v>
      </c>
      <c r="B170" s="32">
        <f>B158+B163+B169</f>
        <v>0</v>
      </c>
      <c r="C170" s="32">
        <f>C158+C163+C169</f>
        <v>0</v>
      </c>
      <c r="D170" s="32">
        <f>D158+D163+D169</f>
        <v>0</v>
      </c>
      <c r="E170" s="32"/>
    </row>
    <row r="171" spans="1:5" ht="12.75">
      <c r="A171" s="2" t="s">
        <v>73</v>
      </c>
      <c r="B171" s="23"/>
      <c r="C171" s="23"/>
      <c r="D171" s="23"/>
      <c r="E171" s="23"/>
    </row>
    <row r="172" spans="1:5" ht="12.75">
      <c r="A172" s="1" t="s">
        <v>83</v>
      </c>
      <c r="B172" s="23"/>
      <c r="C172" s="23"/>
      <c r="D172" s="23"/>
      <c r="E172" s="23"/>
    </row>
    <row r="173" spans="1:5" ht="12.75">
      <c r="A173" s="1" t="s">
        <v>84</v>
      </c>
      <c r="B173" s="23"/>
      <c r="C173" s="23"/>
      <c r="D173" s="23"/>
      <c r="E173" s="23"/>
    </row>
    <row r="174" spans="1:5" ht="12.75">
      <c r="A174" s="1" t="s">
        <v>85</v>
      </c>
      <c r="B174" s="23"/>
      <c r="C174" s="23"/>
      <c r="D174" s="23"/>
      <c r="E174" s="23"/>
    </row>
    <row r="175" spans="1:5" ht="12.75">
      <c r="A175" s="1" t="s">
        <v>54</v>
      </c>
      <c r="B175" s="23"/>
      <c r="C175" s="23"/>
      <c r="D175" s="23"/>
      <c r="E175" s="23"/>
    </row>
    <row r="176" spans="1:5" ht="12.75">
      <c r="A176" s="14" t="s">
        <v>4</v>
      </c>
      <c r="B176" s="28">
        <f>SUM(B173:B175)</f>
        <v>0</v>
      </c>
      <c r="C176" s="28"/>
      <c r="D176" s="28">
        <f>SUM(D173:D175)</f>
        <v>0</v>
      </c>
      <c r="E176" s="28"/>
    </row>
    <row r="177" spans="1:5" ht="12.75">
      <c r="A177" s="1" t="s">
        <v>86</v>
      </c>
      <c r="B177" s="23"/>
      <c r="C177" s="23"/>
      <c r="D177" s="23"/>
      <c r="E177" s="23"/>
    </row>
    <row r="178" spans="1:5" ht="12.75">
      <c r="A178" s="1" t="s">
        <v>159</v>
      </c>
      <c r="B178" s="23"/>
      <c r="C178" s="23"/>
      <c r="D178" s="23"/>
      <c r="E178" s="23"/>
    </row>
    <row r="179" spans="1:5" ht="12.75">
      <c r="A179" s="1" t="s">
        <v>87</v>
      </c>
      <c r="B179" s="23"/>
      <c r="C179" s="23"/>
      <c r="D179" s="23"/>
      <c r="E179" s="23"/>
    </row>
    <row r="180" spans="1:5" ht="12.75">
      <c r="A180" s="14" t="s">
        <v>4</v>
      </c>
      <c r="B180" s="28">
        <f>SUM(B178:B179)</f>
        <v>0</v>
      </c>
      <c r="C180" s="28"/>
      <c r="D180" s="28">
        <f>SUM(D178:D179)</f>
        <v>0</v>
      </c>
      <c r="E180" s="28"/>
    </row>
    <row r="181" spans="1:5" ht="12.75">
      <c r="A181" s="36" t="s">
        <v>104</v>
      </c>
      <c r="B181" s="32">
        <f>B176+B180</f>
        <v>0</v>
      </c>
      <c r="C181" s="32"/>
      <c r="D181" s="32">
        <f>D176+D180</f>
        <v>0</v>
      </c>
      <c r="E181" s="32"/>
    </row>
    <row r="182" spans="1:5" ht="12.75">
      <c r="A182" s="40" t="s">
        <v>101</v>
      </c>
      <c r="B182" s="30">
        <f>B170+B181</f>
        <v>0</v>
      </c>
      <c r="C182" s="30">
        <f>C170+C181</f>
        <v>0</v>
      </c>
      <c r="D182" s="30">
        <f>D170+D181</f>
        <v>0</v>
      </c>
      <c r="E182" s="30"/>
    </row>
    <row r="183" spans="1:5" ht="12.75">
      <c r="A183" s="2" t="s">
        <v>146</v>
      </c>
      <c r="B183" s="23"/>
      <c r="C183" s="23"/>
      <c r="D183" s="23"/>
      <c r="E183" s="23"/>
    </row>
    <row r="184" spans="1:5" ht="12.75">
      <c r="A184" s="1" t="s">
        <v>89</v>
      </c>
      <c r="B184" s="23"/>
      <c r="C184" s="23"/>
      <c r="D184" s="23"/>
      <c r="E184" s="23"/>
    </row>
    <row r="185" spans="1:5" ht="12.75" hidden="1">
      <c r="A185" s="1" t="s">
        <v>32</v>
      </c>
      <c r="B185" s="23"/>
      <c r="C185" s="23"/>
      <c r="D185" s="23"/>
      <c r="E185" s="23"/>
    </row>
    <row r="186" spans="1:5" ht="12.75">
      <c r="A186" s="14" t="s">
        <v>4</v>
      </c>
      <c r="B186" s="28">
        <f>B184</f>
        <v>0</v>
      </c>
      <c r="C186" s="28"/>
      <c r="D186" s="28">
        <f>D184</f>
        <v>0</v>
      </c>
      <c r="E186" s="28"/>
    </row>
    <row r="187" spans="1:5" ht="12.75">
      <c r="A187" s="1" t="s">
        <v>90</v>
      </c>
      <c r="B187" s="23"/>
      <c r="C187" s="23"/>
      <c r="D187" s="23"/>
      <c r="E187" s="23"/>
    </row>
    <row r="188" spans="1:5" ht="12.75">
      <c r="A188" s="1" t="s">
        <v>114</v>
      </c>
      <c r="B188" s="23"/>
      <c r="C188" s="23"/>
      <c r="D188" s="23"/>
      <c r="E188" s="23"/>
    </row>
    <row r="189" spans="1:5" ht="12.75">
      <c r="A189" s="1" t="s">
        <v>88</v>
      </c>
      <c r="B189" s="23"/>
      <c r="C189" s="23"/>
      <c r="D189" s="23"/>
      <c r="E189" s="23"/>
    </row>
    <row r="190" spans="1:5" ht="12.75">
      <c r="A190" s="1" t="s">
        <v>147</v>
      </c>
      <c r="B190" s="23"/>
      <c r="C190" s="23"/>
      <c r="D190" s="23"/>
      <c r="E190" s="23"/>
    </row>
    <row r="191" spans="1:5" ht="12.75">
      <c r="A191" s="14" t="s">
        <v>4</v>
      </c>
      <c r="B191" s="28">
        <f>SUM(B188:B190)</f>
        <v>0</v>
      </c>
      <c r="C191" s="28"/>
      <c r="D191" s="28">
        <f>SUM(D188:D190)</f>
        <v>0</v>
      </c>
      <c r="E191" s="28"/>
    </row>
    <row r="192" spans="1:5" ht="12.75">
      <c r="A192" s="40" t="s">
        <v>100</v>
      </c>
      <c r="B192" s="30">
        <f>B186+B191</f>
        <v>0</v>
      </c>
      <c r="C192" s="30"/>
      <c r="D192" s="30">
        <f>D186+D191</f>
        <v>0</v>
      </c>
      <c r="E192" s="30"/>
    </row>
    <row r="193" spans="1:5" ht="12.75">
      <c r="A193" s="2" t="s">
        <v>148</v>
      </c>
      <c r="B193" s="23"/>
      <c r="C193" s="23"/>
      <c r="D193" s="23"/>
      <c r="E193" s="23"/>
    </row>
    <row r="194" spans="1:5" ht="12" customHeight="1">
      <c r="A194" s="1" t="s">
        <v>91</v>
      </c>
      <c r="B194" s="23"/>
      <c r="C194" s="23"/>
      <c r="D194" s="23"/>
      <c r="E194" s="23"/>
    </row>
    <row r="195" spans="1:5" ht="12.75" hidden="1">
      <c r="A195" s="1" t="s">
        <v>32</v>
      </c>
      <c r="B195" s="23"/>
      <c r="C195" s="23"/>
      <c r="D195" s="23"/>
      <c r="E195" s="23"/>
    </row>
    <row r="196" spans="1:5" ht="12.75" hidden="1">
      <c r="A196" s="14" t="s">
        <v>4</v>
      </c>
      <c r="B196" s="23"/>
      <c r="C196" s="23"/>
      <c r="D196" s="23"/>
      <c r="E196" s="23"/>
    </row>
    <row r="197" spans="1:5" ht="13.5" customHeight="1">
      <c r="A197" s="1" t="s">
        <v>150</v>
      </c>
      <c r="B197" s="23"/>
      <c r="C197" s="23"/>
      <c r="D197" s="23"/>
      <c r="E197" s="23"/>
    </row>
    <row r="198" spans="1:5" ht="0.75" customHeight="1" hidden="1">
      <c r="A198" s="1" t="s">
        <v>109</v>
      </c>
      <c r="B198" s="23"/>
      <c r="C198" s="23"/>
      <c r="D198" s="23"/>
      <c r="E198" s="23"/>
    </row>
    <row r="199" spans="1:5" ht="12.75" hidden="1">
      <c r="A199" s="14" t="s">
        <v>4</v>
      </c>
      <c r="B199" s="23"/>
      <c r="C199" s="23"/>
      <c r="D199" s="23"/>
      <c r="E199" s="23"/>
    </row>
    <row r="200" spans="1:5" ht="12.75">
      <c r="A200" s="40" t="s">
        <v>105</v>
      </c>
      <c r="B200" s="30">
        <f>SUM(B194:B197)</f>
        <v>0</v>
      </c>
      <c r="C200" s="30"/>
      <c r="D200" s="30">
        <f>SUM(D194:D197)</f>
        <v>0</v>
      </c>
      <c r="E200" s="30"/>
    </row>
    <row r="201" spans="1:5" ht="12.75">
      <c r="A201" s="2" t="s">
        <v>149</v>
      </c>
      <c r="B201" s="23"/>
      <c r="C201" s="23"/>
      <c r="D201" s="23"/>
      <c r="E201" s="23"/>
    </row>
    <row r="202" spans="1:5" ht="12.75">
      <c r="A202" s="1" t="s">
        <v>92</v>
      </c>
      <c r="B202" s="23"/>
      <c r="C202" s="23"/>
      <c r="D202" s="23"/>
      <c r="E202" s="23"/>
    </row>
    <row r="203" spans="1:5" ht="12.75" hidden="1">
      <c r="A203" s="1" t="s">
        <v>93</v>
      </c>
      <c r="B203" s="23"/>
      <c r="C203" s="23"/>
      <c r="D203" s="23"/>
      <c r="E203" s="23"/>
    </row>
    <row r="204" spans="1:5" ht="12.75">
      <c r="A204" s="40" t="s">
        <v>94</v>
      </c>
      <c r="B204" s="30">
        <f>B202</f>
        <v>0</v>
      </c>
      <c r="C204" s="30"/>
      <c r="D204" s="30">
        <f>D202</f>
        <v>0</v>
      </c>
      <c r="E204" s="30"/>
    </row>
    <row r="205" spans="1:5" ht="15.75">
      <c r="A205" s="39" t="s">
        <v>115</v>
      </c>
      <c r="B205" s="31">
        <f>B94+B130+B151+B152+B182+B192+B200+B204</f>
        <v>10779</v>
      </c>
      <c r="C205" s="31">
        <f>C94+C130+C151+C152+C182+C192+C200+C204</f>
        <v>10779</v>
      </c>
      <c r="D205" s="31">
        <f>D94+D130+D151+D152+D182+D192+D200+D204</f>
        <v>11376</v>
      </c>
      <c r="E205" s="31"/>
    </row>
    <row r="206" spans="1:5" ht="12.75">
      <c r="A206" s="2" t="s">
        <v>110</v>
      </c>
      <c r="B206" s="24"/>
      <c r="C206" s="24"/>
      <c r="D206" s="24"/>
      <c r="E206" s="24"/>
    </row>
    <row r="207" spans="1:5" ht="15.75">
      <c r="A207" s="34" t="s">
        <v>95</v>
      </c>
      <c r="B207" s="49">
        <f>B205+B206</f>
        <v>10779</v>
      </c>
      <c r="C207" s="49">
        <f>C205+C206</f>
        <v>10779</v>
      </c>
      <c r="D207" s="49">
        <f>D205+D206</f>
        <v>11376</v>
      </c>
      <c r="E207" s="49"/>
    </row>
    <row r="208" spans="1:5" ht="12.75">
      <c r="A208" s="3"/>
      <c r="B208" s="3"/>
      <c r="C208" s="3"/>
      <c r="D208" s="3"/>
      <c r="E208" s="3"/>
    </row>
    <row r="209" spans="1:5" ht="12.75">
      <c r="A209" s="3"/>
      <c r="B209" s="3"/>
      <c r="C209" s="3"/>
      <c r="D209" s="3"/>
      <c r="E209" s="3"/>
    </row>
  </sheetData>
  <sheetProtection/>
  <mergeCells count="4"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headerFooter alignWithMargins="0">
    <oddHeader>&amp;R1/A.</oddHeader>
    <oddFooter>&amp;C&amp;P
</oddFooter>
  </headerFooter>
  <rowBreaks count="2" manualBreakCount="2">
    <brk id="69" max="4" man="1"/>
    <brk id="20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9"/>
  <sheetViews>
    <sheetView workbookViewId="0" topLeftCell="A1">
      <selection activeCell="E206" sqref="E206"/>
    </sheetView>
  </sheetViews>
  <sheetFormatPr defaultColWidth="9.140625" defaultRowHeight="12.75"/>
  <cols>
    <col min="1" max="1" width="58.140625" style="0" customWidth="1"/>
    <col min="2" max="5" width="11.421875" style="0" customWidth="1"/>
  </cols>
  <sheetData>
    <row r="1" spans="1:4" ht="22.5" customHeight="1">
      <c r="A1" s="182" t="s">
        <v>280</v>
      </c>
      <c r="B1" s="182"/>
      <c r="C1" s="182"/>
      <c r="D1" s="182"/>
    </row>
    <row r="2" spans="1:4" ht="21.75" customHeight="1">
      <c r="A2" s="182" t="s">
        <v>301</v>
      </c>
      <c r="B2" s="182"/>
      <c r="C2" s="182"/>
      <c r="D2" s="182"/>
    </row>
    <row r="3" spans="1:4" ht="21" customHeight="1">
      <c r="A3" s="183" t="s">
        <v>215</v>
      </c>
      <c r="B3" s="183"/>
      <c r="C3" s="183"/>
      <c r="D3" s="183"/>
    </row>
    <row r="4" spans="1:4" ht="12.75" customHeight="1" thickBot="1">
      <c r="A4" s="185" t="s">
        <v>177</v>
      </c>
      <c r="B4" s="185"/>
      <c r="C4" s="185"/>
      <c r="D4" s="185"/>
    </row>
    <row r="5" spans="1:5" ht="82.5" customHeight="1" thickBot="1">
      <c r="A5" s="33" t="s">
        <v>0</v>
      </c>
      <c r="B5" s="54" t="s">
        <v>219</v>
      </c>
      <c r="C5" s="160" t="s">
        <v>222</v>
      </c>
      <c r="D5" s="160" t="s">
        <v>223</v>
      </c>
      <c r="E5" s="89" t="s">
        <v>224</v>
      </c>
    </row>
    <row r="6" spans="1:5" ht="15.75">
      <c r="A6" s="34" t="s">
        <v>1</v>
      </c>
      <c r="B6" s="23"/>
      <c r="C6" s="23"/>
      <c r="D6" s="23"/>
      <c r="E6" s="23"/>
    </row>
    <row r="7" spans="1:5" ht="15.75">
      <c r="A7" s="34" t="s">
        <v>2</v>
      </c>
      <c r="B7" s="23"/>
      <c r="C7" s="23"/>
      <c r="D7" s="23"/>
      <c r="E7" s="23"/>
    </row>
    <row r="8" spans="1:5" ht="12.75">
      <c r="A8" s="2" t="s">
        <v>75</v>
      </c>
      <c r="B8" s="23"/>
      <c r="C8" s="23"/>
      <c r="D8" s="23"/>
      <c r="E8" s="23"/>
    </row>
    <row r="9" spans="1:5" ht="12.75">
      <c r="A9" s="1" t="s">
        <v>3</v>
      </c>
      <c r="B9" s="23"/>
      <c r="C9" s="23"/>
      <c r="D9" s="23"/>
      <c r="E9" s="23"/>
    </row>
    <row r="10" spans="1:5" ht="12.75">
      <c r="A10" s="1" t="s">
        <v>116</v>
      </c>
      <c r="B10" s="23"/>
      <c r="C10" s="23"/>
      <c r="D10" s="23"/>
      <c r="E10" s="23"/>
    </row>
    <row r="11" spans="1:5" ht="12.75">
      <c r="A11" s="15" t="s">
        <v>165</v>
      </c>
      <c r="B11" s="23"/>
      <c r="C11" s="23"/>
      <c r="D11" s="23"/>
      <c r="E11" s="23"/>
    </row>
    <row r="12" spans="1:5" ht="12" customHeight="1">
      <c r="A12" s="1" t="s">
        <v>117</v>
      </c>
      <c r="B12" s="23"/>
      <c r="C12" s="23"/>
      <c r="D12" s="23"/>
      <c r="E12" s="23"/>
    </row>
    <row r="13" spans="1:5" ht="12.75">
      <c r="A13" s="14" t="s">
        <v>4</v>
      </c>
      <c r="B13" s="28">
        <f>SUM(B9:B12)</f>
        <v>0</v>
      </c>
      <c r="C13" s="28">
        <f>SUM(C9:C12)</f>
        <v>0</v>
      </c>
      <c r="D13" s="28">
        <f>SUM(D9:D12)</f>
        <v>0</v>
      </c>
      <c r="E13" s="28"/>
    </row>
    <row r="14" spans="1:5" ht="12.75">
      <c r="A14" s="35" t="s">
        <v>5</v>
      </c>
      <c r="B14" s="23"/>
      <c r="C14" s="23"/>
      <c r="D14" s="23"/>
      <c r="E14" s="23"/>
    </row>
    <row r="15" spans="1:5" ht="12.75">
      <c r="A15" s="1" t="s">
        <v>6</v>
      </c>
      <c r="B15" s="23"/>
      <c r="C15" s="23"/>
      <c r="D15" s="23"/>
      <c r="E15" s="23"/>
    </row>
    <row r="16" spans="1:5" ht="12.75">
      <c r="A16" s="14" t="s">
        <v>4</v>
      </c>
      <c r="B16" s="28">
        <f>B15</f>
        <v>0</v>
      </c>
      <c r="C16" s="28">
        <f>C15</f>
        <v>0</v>
      </c>
      <c r="D16" s="28">
        <f>D15</f>
        <v>0</v>
      </c>
      <c r="E16" s="28"/>
    </row>
    <row r="17" spans="1:5" ht="12.75">
      <c r="A17" s="1" t="s">
        <v>118</v>
      </c>
      <c r="B17" s="23"/>
      <c r="C17" s="23"/>
      <c r="D17" s="23"/>
      <c r="E17" s="23"/>
    </row>
    <row r="18" spans="1:5" ht="12.75">
      <c r="A18" s="14" t="s">
        <v>4</v>
      </c>
      <c r="B18" s="28">
        <f>B17</f>
        <v>0</v>
      </c>
      <c r="C18" s="28"/>
      <c r="D18" s="28">
        <f>D17</f>
        <v>0</v>
      </c>
      <c r="E18" s="28"/>
    </row>
    <row r="19" spans="1:5" ht="12.75">
      <c r="A19" s="36" t="s">
        <v>14</v>
      </c>
      <c r="B19" s="32">
        <f>B13+B16+B18</f>
        <v>0</v>
      </c>
      <c r="C19" s="32">
        <f>C13+C16+C18</f>
        <v>0</v>
      </c>
      <c r="D19" s="32">
        <f>D13+D16+D18</f>
        <v>0</v>
      </c>
      <c r="E19" s="32"/>
    </row>
    <row r="20" spans="1:5" ht="12.75">
      <c r="A20" s="37" t="s">
        <v>111</v>
      </c>
      <c r="B20" s="23"/>
      <c r="C20" s="23"/>
      <c r="D20" s="23"/>
      <c r="E20" s="23"/>
    </row>
    <row r="21" spans="1:5" ht="12.75">
      <c r="A21" s="1" t="s">
        <v>7</v>
      </c>
      <c r="B21" s="23"/>
      <c r="C21" s="23"/>
      <c r="D21" s="23"/>
      <c r="E21" s="23"/>
    </row>
    <row r="22" spans="1:5" ht="12.75">
      <c r="A22" s="1" t="s">
        <v>8</v>
      </c>
      <c r="B22" s="23"/>
      <c r="C22" s="23"/>
      <c r="D22" s="23"/>
      <c r="E22" s="23"/>
    </row>
    <row r="23" spans="1:5" ht="12.75">
      <c r="A23" s="1" t="s">
        <v>151</v>
      </c>
      <c r="B23" s="23"/>
      <c r="C23" s="23"/>
      <c r="D23" s="23"/>
      <c r="E23" s="23"/>
    </row>
    <row r="24" spans="1:5" ht="12.75">
      <c r="A24" s="14" t="s">
        <v>4</v>
      </c>
      <c r="B24" s="28">
        <f>SUM(B22:B23)</f>
        <v>0</v>
      </c>
      <c r="C24" s="28"/>
      <c r="D24" s="28">
        <f>SUM(D22:D23)</f>
        <v>0</v>
      </c>
      <c r="E24" s="28"/>
    </row>
    <row r="25" spans="1:5" ht="12.75">
      <c r="A25" s="1" t="s">
        <v>119</v>
      </c>
      <c r="B25" s="23"/>
      <c r="C25" s="23"/>
      <c r="D25" s="23"/>
      <c r="E25" s="23"/>
    </row>
    <row r="26" spans="1:5" ht="12.75">
      <c r="A26" s="1" t="s">
        <v>9</v>
      </c>
      <c r="B26" s="23"/>
      <c r="C26" s="23"/>
      <c r="D26" s="23"/>
      <c r="E26" s="23"/>
    </row>
    <row r="27" spans="1:5" ht="12.75">
      <c r="A27" s="1" t="s">
        <v>10</v>
      </c>
      <c r="B27" s="23"/>
      <c r="C27" s="23"/>
      <c r="D27" s="23"/>
      <c r="E27" s="23"/>
    </row>
    <row r="28" spans="1:5" ht="12.75">
      <c r="A28" s="1" t="s">
        <v>13</v>
      </c>
      <c r="B28" s="23"/>
      <c r="C28" s="23"/>
      <c r="D28" s="23"/>
      <c r="E28" s="23"/>
    </row>
    <row r="29" spans="1:5" ht="12.75">
      <c r="A29" s="1" t="s">
        <v>11</v>
      </c>
      <c r="B29" s="23"/>
      <c r="C29" s="23"/>
      <c r="D29" s="23"/>
      <c r="E29" s="23"/>
    </row>
    <row r="30" spans="1:5" ht="12.75">
      <c r="A30" s="1" t="s">
        <v>12</v>
      </c>
      <c r="B30" s="23"/>
      <c r="C30" s="23"/>
      <c r="D30" s="23"/>
      <c r="E30" s="23"/>
    </row>
    <row r="31" spans="1:5" ht="12.75">
      <c r="A31" s="14" t="s">
        <v>4</v>
      </c>
      <c r="B31" s="28">
        <f>SUM(B26:B30)</f>
        <v>0</v>
      </c>
      <c r="C31" s="28"/>
      <c r="D31" s="28">
        <f>SUM(D26:D30)</f>
        <v>0</v>
      </c>
      <c r="E31" s="28"/>
    </row>
    <row r="32" spans="1:5" ht="12.75">
      <c r="A32" s="36" t="s">
        <v>112</v>
      </c>
      <c r="B32" s="32">
        <f>B24+B31</f>
        <v>0</v>
      </c>
      <c r="C32" s="32"/>
      <c r="D32" s="32">
        <f>D24+D31</f>
        <v>0</v>
      </c>
      <c r="E32" s="32"/>
    </row>
    <row r="33" spans="1:5" ht="12.75">
      <c r="A33" s="2" t="s">
        <v>76</v>
      </c>
      <c r="B33" s="23"/>
      <c r="C33" s="23"/>
      <c r="D33" s="23"/>
      <c r="E33" s="23"/>
    </row>
    <row r="34" spans="1:5" ht="12.75">
      <c r="A34" s="1" t="s">
        <v>77</v>
      </c>
      <c r="B34" s="23"/>
      <c r="C34" s="23"/>
      <c r="D34" s="23"/>
      <c r="E34" s="23"/>
    </row>
    <row r="35" spans="1:5" ht="12.75">
      <c r="A35" s="1" t="s">
        <v>161</v>
      </c>
      <c r="B35" s="23"/>
      <c r="C35" s="23"/>
      <c r="D35" s="23"/>
      <c r="E35" s="23"/>
    </row>
    <row r="36" spans="1:5" ht="12.75">
      <c r="A36" s="1" t="s">
        <v>120</v>
      </c>
      <c r="B36" s="23"/>
      <c r="C36" s="23"/>
      <c r="D36" s="23"/>
      <c r="E36" s="23"/>
    </row>
    <row r="37" spans="1:5" ht="12.75">
      <c r="A37" s="1" t="s">
        <v>152</v>
      </c>
      <c r="B37" s="23"/>
      <c r="C37" s="23"/>
      <c r="D37" s="23"/>
      <c r="E37" s="23"/>
    </row>
    <row r="38" spans="1:5" ht="12.75">
      <c r="A38" s="14" t="s">
        <v>4</v>
      </c>
      <c r="B38" s="28">
        <f>SUM(B35:B37)</f>
        <v>0</v>
      </c>
      <c r="C38" s="28"/>
      <c r="D38" s="28">
        <f>SUM(D35:D37)</f>
        <v>0</v>
      </c>
      <c r="E38" s="28"/>
    </row>
    <row r="39" spans="1:5" ht="12.75">
      <c r="A39" s="1" t="s">
        <v>78</v>
      </c>
      <c r="B39" s="23"/>
      <c r="C39" s="23"/>
      <c r="D39" s="23"/>
      <c r="E39" s="23"/>
    </row>
    <row r="40" spans="1:5" ht="12.75">
      <c r="A40" s="1" t="s">
        <v>15</v>
      </c>
      <c r="B40" s="23"/>
      <c r="C40" s="23"/>
      <c r="D40" s="23"/>
      <c r="E40" s="23"/>
    </row>
    <row r="41" spans="1:5" ht="12.75">
      <c r="A41" s="15" t="s">
        <v>121</v>
      </c>
      <c r="B41" s="23"/>
      <c r="C41" s="23"/>
      <c r="D41" s="23"/>
      <c r="E41" s="23"/>
    </row>
    <row r="42" spans="1:5" ht="14.25" customHeight="1">
      <c r="A42" s="14" t="s">
        <v>4</v>
      </c>
      <c r="B42" s="28">
        <f>SUM(B40:B41)</f>
        <v>0</v>
      </c>
      <c r="C42" s="28"/>
      <c r="D42" s="28">
        <f>SUM(D40:D41)</f>
        <v>0</v>
      </c>
      <c r="E42" s="28"/>
    </row>
    <row r="43" spans="1:5" ht="12.75">
      <c r="A43" s="35" t="s">
        <v>74</v>
      </c>
      <c r="B43" s="23"/>
      <c r="C43" s="23"/>
      <c r="D43" s="23"/>
      <c r="E43" s="23"/>
    </row>
    <row r="44" spans="1:5" ht="12.75">
      <c r="A44" s="1" t="s">
        <v>16</v>
      </c>
      <c r="B44" s="23"/>
      <c r="C44" s="23"/>
      <c r="D44" s="23"/>
      <c r="E44" s="23"/>
    </row>
    <row r="45" spans="1:5" ht="12.75">
      <c r="A45" s="1" t="s">
        <v>17</v>
      </c>
      <c r="B45" s="23"/>
      <c r="C45" s="23"/>
      <c r="D45" s="23"/>
      <c r="E45" s="23"/>
    </row>
    <row r="46" spans="1:5" ht="12.75">
      <c r="A46" s="1" t="s">
        <v>18</v>
      </c>
      <c r="B46" s="23"/>
      <c r="C46" s="23"/>
      <c r="D46" s="23"/>
      <c r="E46" s="23"/>
    </row>
    <row r="47" spans="1:5" ht="12.75">
      <c r="A47" s="14" t="s">
        <v>4</v>
      </c>
      <c r="B47" s="28">
        <f>SUM(B44:B46)</f>
        <v>0</v>
      </c>
      <c r="C47" s="28"/>
      <c r="D47" s="28">
        <f>SUM(D44:D46)</f>
        <v>0</v>
      </c>
      <c r="E47" s="28"/>
    </row>
    <row r="48" spans="1:5" ht="12.75">
      <c r="A48" s="35" t="s">
        <v>122</v>
      </c>
      <c r="B48" s="23"/>
      <c r="C48" s="23"/>
      <c r="D48" s="23"/>
      <c r="E48" s="23"/>
    </row>
    <row r="49" spans="1:5" ht="12.75">
      <c r="A49" s="14" t="s">
        <v>4</v>
      </c>
      <c r="B49" s="28">
        <f>B48</f>
        <v>0</v>
      </c>
      <c r="C49" s="28"/>
      <c r="D49" s="28">
        <f>D48</f>
        <v>0</v>
      </c>
      <c r="E49" s="28"/>
    </row>
    <row r="50" spans="1:5" ht="12.75">
      <c r="A50" s="1" t="s">
        <v>79</v>
      </c>
      <c r="B50" s="23"/>
      <c r="C50" s="23"/>
      <c r="D50" s="23"/>
      <c r="E50" s="23"/>
    </row>
    <row r="51" spans="1:5" ht="12.75">
      <c r="A51" s="1" t="s">
        <v>19</v>
      </c>
      <c r="B51" s="25"/>
      <c r="C51" s="25"/>
      <c r="D51" s="25"/>
      <c r="E51" s="25"/>
    </row>
    <row r="52" spans="1:5" ht="12.75">
      <c r="A52" s="1" t="s">
        <v>20</v>
      </c>
      <c r="B52" s="25"/>
      <c r="C52" s="25"/>
      <c r="D52" s="25"/>
      <c r="E52" s="25"/>
    </row>
    <row r="53" spans="1:5" ht="12.75">
      <c r="A53" s="1" t="s">
        <v>21</v>
      </c>
      <c r="B53" s="26"/>
      <c r="C53" s="26"/>
      <c r="D53" s="26"/>
      <c r="E53" s="26"/>
    </row>
    <row r="54" spans="1:5" ht="12.75">
      <c r="A54" s="1" t="s">
        <v>22</v>
      </c>
      <c r="B54" s="25">
        <v>1575</v>
      </c>
      <c r="C54" s="25">
        <v>1575</v>
      </c>
      <c r="D54" s="25">
        <v>2307</v>
      </c>
      <c r="E54" s="25">
        <f>D54/C54*100</f>
        <v>146.47619047619048</v>
      </c>
    </row>
    <row r="55" spans="1:5" ht="12.75">
      <c r="A55" s="1" t="s">
        <v>167</v>
      </c>
      <c r="B55" s="25"/>
      <c r="C55" s="25"/>
      <c r="D55" s="25"/>
      <c r="E55" s="25"/>
    </row>
    <row r="56" spans="1:5" ht="12.75">
      <c r="A56" s="1" t="s">
        <v>166</v>
      </c>
      <c r="B56" s="25"/>
      <c r="C56" s="25"/>
      <c r="D56" s="25"/>
      <c r="E56" s="25"/>
    </row>
    <row r="57" spans="1:5" ht="12.75">
      <c r="A57" s="14" t="s">
        <v>4</v>
      </c>
      <c r="B57" s="28">
        <f>SUM(B51:B56)</f>
        <v>1575</v>
      </c>
      <c r="C57" s="28">
        <f>SUM(C51:C56)</f>
        <v>1575</v>
      </c>
      <c r="D57" s="28">
        <f>SUM(D51:D56)</f>
        <v>2307</v>
      </c>
      <c r="E57" s="28">
        <f>D57/C57*100</f>
        <v>146.47619047619048</v>
      </c>
    </row>
    <row r="58" spans="1:5" ht="12.75">
      <c r="A58" s="36" t="s">
        <v>23</v>
      </c>
      <c r="B58" s="32">
        <f>B38+B42+B47+B49+B57</f>
        <v>1575</v>
      </c>
      <c r="C58" s="32">
        <f>C38+C42+C47+C49+C57</f>
        <v>1575</v>
      </c>
      <c r="D58" s="32">
        <f>D38+D42+D47+D49+D57</f>
        <v>2307</v>
      </c>
      <c r="E58" s="32">
        <f>D58/C58*100</f>
        <v>146.47619047619048</v>
      </c>
    </row>
    <row r="59" spans="1:5" ht="12.75">
      <c r="A59" s="2" t="s">
        <v>123</v>
      </c>
      <c r="B59" s="23"/>
      <c r="C59" s="23"/>
      <c r="D59" s="23"/>
      <c r="E59" s="23"/>
    </row>
    <row r="60" spans="1:5" ht="12.75">
      <c r="A60" s="1" t="s">
        <v>24</v>
      </c>
      <c r="B60" s="23"/>
      <c r="C60" s="23"/>
      <c r="D60" s="23"/>
      <c r="E60" s="23"/>
    </row>
    <row r="61" spans="1:5" ht="12.75">
      <c r="A61" s="1" t="s">
        <v>25</v>
      </c>
      <c r="B61" s="23"/>
      <c r="C61" s="23"/>
      <c r="D61" s="23"/>
      <c r="E61" s="23"/>
    </row>
    <row r="62" spans="1:5" ht="12.75">
      <c r="A62" s="1" t="s">
        <v>124</v>
      </c>
      <c r="B62" s="23"/>
      <c r="C62" s="23"/>
      <c r="D62" s="23"/>
      <c r="E62" s="23"/>
    </row>
    <row r="63" spans="1:5" ht="12.75">
      <c r="A63" s="1" t="s">
        <v>26</v>
      </c>
      <c r="B63" s="23"/>
      <c r="C63" s="23"/>
      <c r="D63" s="23"/>
      <c r="E63" s="23"/>
    </row>
    <row r="64" spans="1:5" ht="12.75">
      <c r="A64" s="36" t="s">
        <v>80</v>
      </c>
      <c r="B64" s="32">
        <f>SUM(B60:B63)</f>
        <v>0</v>
      </c>
      <c r="C64" s="32">
        <f>SUM(C60:C63)</f>
        <v>0</v>
      </c>
      <c r="D64" s="32">
        <f>SUM(D60:D63)</f>
        <v>0</v>
      </c>
      <c r="E64" s="32"/>
    </row>
    <row r="65" spans="1:5" ht="12.75">
      <c r="A65" s="2" t="s">
        <v>27</v>
      </c>
      <c r="B65" s="23"/>
      <c r="C65" s="23"/>
      <c r="D65" s="23"/>
      <c r="E65" s="23"/>
    </row>
    <row r="66" spans="1:5" ht="12.75">
      <c r="A66" s="1" t="s">
        <v>28</v>
      </c>
      <c r="B66" s="23"/>
      <c r="C66" s="23"/>
      <c r="D66" s="23"/>
      <c r="E66" s="23"/>
    </row>
    <row r="67" spans="1:5" ht="12.75">
      <c r="A67" s="1" t="s">
        <v>125</v>
      </c>
      <c r="B67" s="23"/>
      <c r="C67" s="23"/>
      <c r="D67" s="23"/>
      <c r="E67" s="23"/>
    </row>
    <row r="68" spans="1:5" ht="12.75">
      <c r="A68" s="36" t="s">
        <v>81</v>
      </c>
      <c r="B68" s="32"/>
      <c r="C68" s="32"/>
      <c r="D68" s="32">
        <f>SUM(D66:D67)</f>
        <v>0</v>
      </c>
      <c r="E68" s="32"/>
    </row>
    <row r="69" spans="1:5" ht="12.75">
      <c r="A69" s="40" t="s">
        <v>29</v>
      </c>
      <c r="B69" s="30">
        <f>B19+B32+B58+B64+B68</f>
        <v>1575</v>
      </c>
      <c r="C69" s="30">
        <f>C19+C32+C58+C64+C68</f>
        <v>1575</v>
      </c>
      <c r="D69" s="30">
        <f>D19+D32+D58+D64+F68+D68</f>
        <v>2307</v>
      </c>
      <c r="E69" s="30">
        <f>D69/C69*100</f>
        <v>146.47619047619048</v>
      </c>
    </row>
    <row r="70" spans="1:5" ht="15.75">
      <c r="A70" s="34" t="s">
        <v>281</v>
      </c>
      <c r="B70" s="23"/>
      <c r="C70" s="23"/>
      <c r="D70" s="23"/>
      <c r="E70" s="23"/>
    </row>
    <row r="71" spans="1:5" ht="12.75" hidden="1">
      <c r="A71" s="2" t="s">
        <v>30</v>
      </c>
      <c r="B71" s="23"/>
      <c r="C71" s="23"/>
      <c r="D71" s="23"/>
      <c r="E71" s="23"/>
    </row>
    <row r="72" spans="1:5" ht="12.75" hidden="1">
      <c r="A72" s="14" t="s">
        <v>4</v>
      </c>
      <c r="B72" s="28">
        <f>B71</f>
        <v>0</v>
      </c>
      <c r="C72" s="28"/>
      <c r="D72" s="28">
        <f>D71</f>
        <v>0</v>
      </c>
      <c r="E72" s="28"/>
    </row>
    <row r="73" spans="1:5" ht="12.75" hidden="1">
      <c r="A73" s="2" t="s">
        <v>31</v>
      </c>
      <c r="B73" s="23"/>
      <c r="C73" s="23"/>
      <c r="D73" s="23"/>
      <c r="E73" s="23"/>
    </row>
    <row r="74" spans="1:5" ht="12.75" hidden="1">
      <c r="A74" s="1" t="s">
        <v>33</v>
      </c>
      <c r="B74" s="23"/>
      <c r="C74" s="23"/>
      <c r="D74" s="23"/>
      <c r="E74" s="23"/>
    </row>
    <row r="75" spans="1:5" ht="12.75" hidden="1">
      <c r="A75" s="1" t="s">
        <v>34</v>
      </c>
      <c r="B75" s="23"/>
      <c r="C75" s="23"/>
      <c r="D75" s="23"/>
      <c r="E75" s="23"/>
    </row>
    <row r="76" spans="1:5" ht="12.75" hidden="1">
      <c r="A76" s="1" t="s">
        <v>164</v>
      </c>
      <c r="B76" s="23"/>
      <c r="C76" s="23"/>
      <c r="D76" s="23"/>
      <c r="E76" s="23"/>
    </row>
    <row r="77" spans="1:5" ht="12.75" hidden="1">
      <c r="A77" s="1" t="s">
        <v>35</v>
      </c>
      <c r="B77" s="23"/>
      <c r="C77" s="23"/>
      <c r="D77" s="23"/>
      <c r="E77" s="23"/>
    </row>
    <row r="78" spans="1:5" ht="12.75" hidden="1">
      <c r="A78" s="14" t="s">
        <v>4</v>
      </c>
      <c r="B78" s="28">
        <f>SUM(B74:B77)</f>
        <v>0</v>
      </c>
      <c r="C78" s="28"/>
      <c r="D78" s="28">
        <f>SUM(D74:D77)</f>
        <v>0</v>
      </c>
      <c r="E78" s="28"/>
    </row>
    <row r="79" spans="1:5" ht="12.75" hidden="1">
      <c r="A79" s="2" t="s">
        <v>36</v>
      </c>
      <c r="B79" s="23"/>
      <c r="C79" s="23"/>
      <c r="D79" s="23"/>
      <c r="E79" s="23"/>
    </row>
    <row r="80" spans="1:5" ht="12.75" hidden="1">
      <c r="A80" s="1" t="s">
        <v>168</v>
      </c>
      <c r="B80" s="23"/>
      <c r="C80" s="23"/>
      <c r="D80" s="23"/>
      <c r="E80" s="23"/>
    </row>
    <row r="81" spans="1:5" ht="12.75" hidden="1">
      <c r="A81" s="1" t="s">
        <v>37</v>
      </c>
      <c r="B81" s="23"/>
      <c r="C81" s="23"/>
      <c r="D81" s="23"/>
      <c r="E81" s="23"/>
    </row>
    <row r="82" spans="1:5" ht="12.75" hidden="1">
      <c r="A82" s="1" t="s">
        <v>38</v>
      </c>
      <c r="B82" s="23"/>
      <c r="C82" s="23"/>
      <c r="D82" s="23"/>
      <c r="E82" s="23"/>
    </row>
    <row r="83" spans="1:5" ht="12.75" hidden="1">
      <c r="A83" s="1" t="s">
        <v>39</v>
      </c>
      <c r="B83" s="23"/>
      <c r="C83" s="23"/>
      <c r="D83" s="23"/>
      <c r="E83" s="23"/>
    </row>
    <row r="84" spans="1:5" ht="12.75" hidden="1">
      <c r="A84" s="1" t="s">
        <v>40</v>
      </c>
      <c r="B84" s="23"/>
      <c r="C84" s="23"/>
      <c r="D84" s="23"/>
      <c r="E84" s="23"/>
    </row>
    <row r="85" spans="1:5" ht="12.75" hidden="1">
      <c r="A85" s="14" t="s">
        <v>4</v>
      </c>
      <c r="B85" s="28">
        <f>SUM(B80:B84)</f>
        <v>0</v>
      </c>
      <c r="C85" s="28"/>
      <c r="D85" s="28">
        <f>SUM(D80:D84)</f>
        <v>0</v>
      </c>
      <c r="E85" s="28"/>
    </row>
    <row r="86" spans="1:5" ht="12.75" hidden="1">
      <c r="A86" s="2" t="s">
        <v>41</v>
      </c>
      <c r="B86" s="23"/>
      <c r="C86" s="23"/>
      <c r="D86" s="23"/>
      <c r="E86" s="23"/>
    </row>
    <row r="87" spans="1:5" ht="12.75" hidden="1">
      <c r="A87" s="1" t="s">
        <v>42</v>
      </c>
      <c r="B87" s="23"/>
      <c r="C87" s="23"/>
      <c r="D87" s="23"/>
      <c r="E87" s="23"/>
    </row>
    <row r="88" spans="1:5" ht="12.75" hidden="1">
      <c r="A88" s="1" t="s">
        <v>43</v>
      </c>
      <c r="B88" s="23"/>
      <c r="C88" s="23"/>
      <c r="D88" s="23"/>
      <c r="E88" s="23"/>
    </row>
    <row r="89" spans="1:5" ht="12.75" hidden="1">
      <c r="A89" s="1" t="s">
        <v>153</v>
      </c>
      <c r="B89" s="23"/>
      <c r="C89" s="23"/>
      <c r="D89" s="23"/>
      <c r="E89" s="23"/>
    </row>
    <row r="90" spans="1:5" ht="12.75" hidden="1">
      <c r="A90" s="1" t="s">
        <v>44</v>
      </c>
      <c r="B90" s="23"/>
      <c r="C90" s="23"/>
      <c r="D90" s="23"/>
      <c r="E90" s="23"/>
    </row>
    <row r="91" spans="1:5" ht="12.75" hidden="1">
      <c r="A91" s="1" t="s">
        <v>126</v>
      </c>
      <c r="B91" s="23"/>
      <c r="C91" s="23"/>
      <c r="D91" s="23"/>
      <c r="E91" s="23"/>
    </row>
    <row r="92" spans="1:5" ht="12.75" hidden="1">
      <c r="A92" s="14" t="s">
        <v>4</v>
      </c>
      <c r="B92" s="28">
        <f>SUM(B87:B91)</f>
        <v>0</v>
      </c>
      <c r="C92" s="28"/>
      <c r="D92" s="28">
        <f>SUM(D87:D91)</f>
        <v>0</v>
      </c>
      <c r="E92" s="28"/>
    </row>
    <row r="93" spans="1:5" ht="12.75">
      <c r="A93" s="36" t="s">
        <v>82</v>
      </c>
      <c r="B93" s="32">
        <f>B72+B78+B85+B92</f>
        <v>0</v>
      </c>
      <c r="C93" s="32"/>
      <c r="D93" s="32">
        <f>D72+D78+D85+D92</f>
        <v>0</v>
      </c>
      <c r="E93" s="32"/>
    </row>
    <row r="94" spans="1:5" ht="12.75">
      <c r="A94" s="40" t="s">
        <v>45</v>
      </c>
      <c r="B94" s="30">
        <f>B69+B93</f>
        <v>1575</v>
      </c>
      <c r="C94" s="30">
        <f>C69+C93</f>
        <v>1575</v>
      </c>
      <c r="D94" s="30">
        <f>D69+D93</f>
        <v>2307</v>
      </c>
      <c r="E94" s="30">
        <f>D94/C94*100</f>
        <v>146.47619047619048</v>
      </c>
    </row>
    <row r="95" spans="1:5" ht="15.75">
      <c r="A95" s="34" t="s">
        <v>46</v>
      </c>
      <c r="B95" s="23"/>
      <c r="C95" s="23"/>
      <c r="D95" s="23"/>
      <c r="E95" s="23"/>
    </row>
    <row r="96" spans="1:5" ht="12.75" hidden="1">
      <c r="A96" s="2" t="s">
        <v>158</v>
      </c>
      <c r="B96" s="23"/>
      <c r="C96" s="23"/>
      <c r="D96" s="23"/>
      <c r="E96" s="23"/>
    </row>
    <row r="97" spans="1:5" ht="12.75" hidden="1">
      <c r="A97" s="2" t="s">
        <v>47</v>
      </c>
      <c r="B97" s="23"/>
      <c r="C97" s="23"/>
      <c r="D97" s="23"/>
      <c r="E97" s="23"/>
    </row>
    <row r="98" spans="1:5" ht="12.75" hidden="1">
      <c r="A98" s="2" t="s">
        <v>162</v>
      </c>
      <c r="B98" s="23"/>
      <c r="C98" s="23"/>
      <c r="D98" s="23"/>
      <c r="E98" s="23"/>
    </row>
    <row r="99" spans="1:5" ht="12.75" hidden="1">
      <c r="A99" s="1" t="s">
        <v>127</v>
      </c>
      <c r="B99" s="23"/>
      <c r="C99" s="23"/>
      <c r="D99" s="23"/>
      <c r="E99" s="23"/>
    </row>
    <row r="100" spans="1:5" ht="12.75" hidden="1">
      <c r="A100" s="1" t="s">
        <v>48</v>
      </c>
      <c r="B100" s="23"/>
      <c r="C100" s="23"/>
      <c r="D100" s="23"/>
      <c r="E100" s="23"/>
    </row>
    <row r="101" spans="1:5" ht="12.75" hidden="1">
      <c r="A101" s="14" t="s">
        <v>4</v>
      </c>
      <c r="B101" s="28">
        <f>SUM(B99:B100)</f>
        <v>0</v>
      </c>
      <c r="C101" s="28"/>
      <c r="D101" s="28">
        <f>SUM(D99:D100)</f>
        <v>0</v>
      </c>
      <c r="E101" s="28"/>
    </row>
    <row r="102" spans="1:5" ht="12.75" hidden="1">
      <c r="A102" s="2" t="s">
        <v>49</v>
      </c>
      <c r="B102" s="23"/>
      <c r="C102" s="23"/>
      <c r="D102" s="23"/>
      <c r="E102" s="23"/>
    </row>
    <row r="103" spans="1:5" ht="12.75" hidden="1">
      <c r="A103" s="1" t="s">
        <v>50</v>
      </c>
      <c r="B103" s="23"/>
      <c r="C103" s="23"/>
      <c r="D103" s="23"/>
      <c r="E103" s="23"/>
    </row>
    <row r="104" spans="1:5" ht="12.75" hidden="1">
      <c r="A104" s="1" t="s">
        <v>51</v>
      </c>
      <c r="B104" s="23"/>
      <c r="C104" s="23"/>
      <c r="D104" s="23"/>
      <c r="E104" s="23"/>
    </row>
    <row r="105" spans="1:5" ht="12.75" hidden="1">
      <c r="A105" s="14" t="s">
        <v>4</v>
      </c>
      <c r="B105" s="28">
        <f>SUM(B103:B104)</f>
        <v>0</v>
      </c>
      <c r="C105" s="28"/>
      <c r="D105" s="28">
        <f>SUM(D103:D104)</f>
        <v>0</v>
      </c>
      <c r="E105" s="28"/>
    </row>
    <row r="106" spans="1:5" ht="12.75" hidden="1">
      <c r="A106" s="2" t="s">
        <v>128</v>
      </c>
      <c r="B106" s="23"/>
      <c r="C106" s="23"/>
      <c r="D106" s="23"/>
      <c r="E106" s="23"/>
    </row>
    <row r="107" spans="1:5" ht="12.75" hidden="1">
      <c r="A107" s="1" t="s">
        <v>52</v>
      </c>
      <c r="B107" s="23"/>
      <c r="C107" s="23"/>
      <c r="D107" s="23"/>
      <c r="E107" s="23"/>
    </row>
    <row r="108" spans="1:5" ht="12.75" hidden="1">
      <c r="A108" s="1" t="s">
        <v>53</v>
      </c>
      <c r="B108" s="23"/>
      <c r="C108" s="23"/>
      <c r="D108" s="23"/>
      <c r="E108" s="23"/>
    </row>
    <row r="109" spans="1:5" ht="12.75" hidden="1">
      <c r="A109" s="1" t="s">
        <v>107</v>
      </c>
      <c r="B109" s="23"/>
      <c r="C109" s="23"/>
      <c r="D109" s="23"/>
      <c r="E109" s="23"/>
    </row>
    <row r="110" spans="1:5" ht="12.75" hidden="1">
      <c r="A110" s="14" t="s">
        <v>4</v>
      </c>
      <c r="B110" s="28">
        <f>SUM(B107:B109)</f>
        <v>0</v>
      </c>
      <c r="C110" s="28"/>
      <c r="D110" s="28">
        <f>SUM(D107:D109)</f>
        <v>0</v>
      </c>
      <c r="E110" s="28"/>
    </row>
    <row r="111" spans="1:5" ht="12.75" hidden="1">
      <c r="A111" s="2" t="s">
        <v>106</v>
      </c>
      <c r="B111" s="23"/>
      <c r="C111" s="23"/>
      <c r="D111" s="23"/>
      <c r="E111" s="23"/>
    </row>
    <row r="112" spans="1:5" ht="12.75" hidden="1">
      <c r="A112" s="1" t="s">
        <v>129</v>
      </c>
      <c r="B112" s="23"/>
      <c r="C112" s="23"/>
      <c r="D112" s="23"/>
      <c r="E112" s="23"/>
    </row>
    <row r="113" spans="1:5" ht="12.75" hidden="1">
      <c r="A113" s="1" t="s">
        <v>55</v>
      </c>
      <c r="B113" s="23"/>
      <c r="C113" s="23"/>
      <c r="D113" s="23"/>
      <c r="E113" s="23"/>
    </row>
    <row r="114" spans="1:5" ht="12.75" hidden="1">
      <c r="A114" s="1" t="s">
        <v>56</v>
      </c>
      <c r="B114" s="23"/>
      <c r="C114" s="23"/>
      <c r="D114" s="23"/>
      <c r="E114" s="23"/>
    </row>
    <row r="115" spans="1:5" ht="12.75" hidden="1">
      <c r="A115" s="1" t="s">
        <v>157</v>
      </c>
      <c r="B115" s="23"/>
      <c r="C115" s="23"/>
      <c r="D115" s="23"/>
      <c r="E115" s="23"/>
    </row>
    <row r="116" spans="1:5" ht="12.75" hidden="1">
      <c r="A116" s="1" t="s">
        <v>57</v>
      </c>
      <c r="B116" s="23"/>
      <c r="C116" s="23"/>
      <c r="D116" s="23"/>
      <c r="E116" s="23"/>
    </row>
    <row r="117" spans="1:5" ht="12.75" hidden="1">
      <c r="A117" s="1" t="s">
        <v>130</v>
      </c>
      <c r="B117" s="23"/>
      <c r="C117" s="23"/>
      <c r="D117" s="23"/>
      <c r="E117" s="23"/>
    </row>
    <row r="118" spans="1:5" ht="12.75" hidden="1">
      <c r="A118" s="1" t="s">
        <v>154</v>
      </c>
      <c r="B118" s="23"/>
      <c r="C118" s="23"/>
      <c r="D118" s="23"/>
      <c r="E118" s="23"/>
    </row>
    <row r="119" spans="1:5" ht="12.75" hidden="1">
      <c r="A119" s="14" t="s">
        <v>4</v>
      </c>
      <c r="B119" s="28">
        <f>SUM(B113:B118)</f>
        <v>0</v>
      </c>
      <c r="C119" s="28"/>
      <c r="D119" s="28">
        <f>SUM(D113:D118)</f>
        <v>0</v>
      </c>
      <c r="E119" s="28"/>
    </row>
    <row r="120" spans="1:5" ht="12.75" hidden="1">
      <c r="A120" s="1" t="s">
        <v>131</v>
      </c>
      <c r="B120" s="23"/>
      <c r="C120" s="23"/>
      <c r="D120" s="23"/>
      <c r="E120" s="23"/>
    </row>
    <row r="121" spans="1:5" ht="12.75" hidden="1">
      <c r="A121" s="1" t="s">
        <v>160</v>
      </c>
      <c r="B121" s="23"/>
      <c r="C121" s="23"/>
      <c r="D121" s="23"/>
      <c r="E121" s="23"/>
    </row>
    <row r="122" spans="1:5" ht="12.75" hidden="1">
      <c r="A122" s="1" t="s">
        <v>133</v>
      </c>
      <c r="B122" s="23"/>
      <c r="C122" s="23"/>
      <c r="D122" s="23"/>
      <c r="E122" s="23"/>
    </row>
    <row r="123" spans="1:5" ht="12.75" hidden="1">
      <c r="A123" s="1" t="s">
        <v>132</v>
      </c>
      <c r="B123" s="23"/>
      <c r="C123" s="23"/>
      <c r="D123" s="23"/>
      <c r="E123" s="23"/>
    </row>
    <row r="124" spans="1:5" ht="12" customHeight="1" hidden="1">
      <c r="A124" s="14" t="s">
        <v>4</v>
      </c>
      <c r="B124" s="28">
        <f>SUM(B121:B123)</f>
        <v>0</v>
      </c>
      <c r="C124" s="28"/>
      <c r="D124" s="28">
        <f>SUM(D121:D123)</f>
        <v>0</v>
      </c>
      <c r="E124" s="28"/>
    </row>
    <row r="125" spans="1:5" ht="12.75" hidden="1">
      <c r="A125" s="36" t="s">
        <v>156</v>
      </c>
      <c r="B125" s="32">
        <f>B119+B124</f>
        <v>0</v>
      </c>
      <c r="C125" s="32"/>
      <c r="D125" s="32">
        <f>D119+D124</f>
        <v>0</v>
      </c>
      <c r="E125" s="32"/>
    </row>
    <row r="126" spans="1:5" ht="12.75" hidden="1">
      <c r="A126" s="2" t="s">
        <v>134</v>
      </c>
      <c r="B126" s="23"/>
      <c r="C126" s="23"/>
      <c r="D126" s="23"/>
      <c r="E126" s="23"/>
    </row>
    <row r="127" spans="1:5" ht="12.75" hidden="1">
      <c r="A127" s="2" t="s">
        <v>135</v>
      </c>
      <c r="B127" s="23"/>
      <c r="C127" s="23"/>
      <c r="D127" s="23"/>
      <c r="E127" s="23"/>
    </row>
    <row r="128" spans="1:5" ht="12.75" hidden="1">
      <c r="A128" s="2" t="s">
        <v>136</v>
      </c>
      <c r="B128" s="23"/>
      <c r="C128" s="23"/>
      <c r="D128" s="23"/>
      <c r="E128" s="23"/>
    </row>
    <row r="129" spans="1:5" ht="12.75" hidden="1">
      <c r="A129" s="14" t="s">
        <v>4</v>
      </c>
      <c r="B129" s="28">
        <f>SUM(B126:B128)</f>
        <v>0</v>
      </c>
      <c r="C129" s="28"/>
      <c r="D129" s="28">
        <f>SUM(D126:D128)</f>
        <v>0</v>
      </c>
      <c r="E129" s="28"/>
    </row>
    <row r="130" spans="1:5" ht="12.75">
      <c r="A130" s="40" t="s">
        <v>103</v>
      </c>
      <c r="B130" s="30">
        <f>B101+B105+B110+B125+B129</f>
        <v>0</v>
      </c>
      <c r="C130" s="30"/>
      <c r="D130" s="30">
        <f>D101+D105+D110+D125+D129</f>
        <v>0</v>
      </c>
      <c r="E130" s="30"/>
    </row>
    <row r="131" spans="1:5" ht="12.75">
      <c r="A131" s="2" t="s">
        <v>58</v>
      </c>
      <c r="B131" s="23"/>
      <c r="C131" s="23"/>
      <c r="D131" s="23"/>
      <c r="E131" s="23"/>
    </row>
    <row r="132" spans="1:5" ht="12.75" hidden="1">
      <c r="A132" s="2" t="s">
        <v>59</v>
      </c>
      <c r="B132" s="23"/>
      <c r="C132" s="23"/>
      <c r="D132" s="23"/>
      <c r="E132" s="23"/>
    </row>
    <row r="133" spans="1:5" ht="12.75" hidden="1">
      <c r="A133" s="1" t="s">
        <v>62</v>
      </c>
      <c r="B133" s="23"/>
      <c r="C133" s="23"/>
      <c r="D133" s="23"/>
      <c r="E133" s="23"/>
    </row>
    <row r="134" spans="1:5" ht="12.75" hidden="1">
      <c r="A134" s="1" t="s">
        <v>61</v>
      </c>
      <c r="B134" s="23"/>
      <c r="C134" s="23"/>
      <c r="D134" s="23"/>
      <c r="E134" s="23"/>
    </row>
    <row r="135" spans="1:5" ht="12.75" hidden="1">
      <c r="A135" s="1" t="s">
        <v>137</v>
      </c>
      <c r="B135" s="23"/>
      <c r="C135" s="23"/>
      <c r="D135" s="23"/>
      <c r="E135" s="23"/>
    </row>
    <row r="136" spans="1:5" ht="12.75" hidden="1">
      <c r="A136" s="1" t="s">
        <v>64</v>
      </c>
      <c r="B136" s="23"/>
      <c r="C136" s="23"/>
      <c r="D136" s="23"/>
      <c r="E136" s="23"/>
    </row>
    <row r="137" spans="1:5" ht="12.75" hidden="1">
      <c r="A137" s="1" t="s">
        <v>138</v>
      </c>
      <c r="B137" s="23"/>
      <c r="C137" s="23"/>
      <c r="D137" s="23"/>
      <c r="E137" s="23"/>
    </row>
    <row r="138" spans="1:5" ht="12.75" hidden="1">
      <c r="A138" s="14" t="s">
        <v>4</v>
      </c>
      <c r="B138" s="28">
        <f>SUM(B133:B137)</f>
        <v>0</v>
      </c>
      <c r="C138" s="28"/>
      <c r="D138" s="28">
        <f>SUM(D133:D137)</f>
        <v>0</v>
      </c>
      <c r="E138" s="28"/>
    </row>
    <row r="139" spans="1:5" ht="12.75" hidden="1">
      <c r="A139" s="2" t="s">
        <v>60</v>
      </c>
      <c r="B139" s="23"/>
      <c r="C139" s="23"/>
      <c r="D139" s="23"/>
      <c r="E139" s="23"/>
    </row>
    <row r="140" spans="1:5" ht="12.75" hidden="1">
      <c r="A140" s="1" t="s">
        <v>139</v>
      </c>
      <c r="B140" s="23"/>
      <c r="C140" s="23"/>
      <c r="D140" s="23"/>
      <c r="E140" s="23"/>
    </row>
    <row r="141" spans="1:5" ht="12" customHeight="1" hidden="1">
      <c r="A141" s="1" t="s">
        <v>140</v>
      </c>
      <c r="B141" s="23"/>
      <c r="C141" s="23"/>
      <c r="D141" s="23"/>
      <c r="E141" s="23"/>
    </row>
    <row r="142" spans="1:5" ht="12.75" hidden="1">
      <c r="A142" s="1" t="s">
        <v>63</v>
      </c>
      <c r="B142" s="23"/>
      <c r="C142" s="23"/>
      <c r="D142" s="23"/>
      <c r="E142" s="23"/>
    </row>
    <row r="143" spans="1:5" ht="12.75" hidden="1">
      <c r="A143" s="1" t="s">
        <v>64</v>
      </c>
      <c r="B143" s="23"/>
      <c r="C143" s="23"/>
      <c r="D143" s="23"/>
      <c r="E143" s="23"/>
    </row>
    <row r="144" spans="1:5" ht="13.5" customHeight="1" hidden="1">
      <c r="A144" s="14" t="s">
        <v>4</v>
      </c>
      <c r="B144" s="28">
        <f>SUM(B140:B141)</f>
        <v>0</v>
      </c>
      <c r="C144" s="28"/>
      <c r="D144" s="28">
        <f>SUM(D140:D141)</f>
        <v>0</v>
      </c>
      <c r="E144" s="28"/>
    </row>
    <row r="145" spans="1:5" ht="12.75" hidden="1">
      <c r="A145" s="2" t="s">
        <v>65</v>
      </c>
      <c r="B145" s="23"/>
      <c r="C145" s="23"/>
      <c r="D145" s="23"/>
      <c r="E145" s="23"/>
    </row>
    <row r="146" spans="1:5" ht="12.75" hidden="1">
      <c r="A146" s="1" t="s">
        <v>66</v>
      </c>
      <c r="B146" s="23"/>
      <c r="C146" s="23"/>
      <c r="D146" s="23"/>
      <c r="E146" s="23"/>
    </row>
    <row r="147" spans="1:5" ht="12.75" hidden="1">
      <c r="A147" s="1" t="s">
        <v>67</v>
      </c>
      <c r="B147" s="23"/>
      <c r="C147" s="23"/>
      <c r="D147" s="23"/>
      <c r="E147" s="23"/>
    </row>
    <row r="148" spans="1:5" ht="12.75" hidden="1">
      <c r="A148" s="1" t="s">
        <v>141</v>
      </c>
      <c r="B148" s="23"/>
      <c r="C148" s="23"/>
      <c r="D148" s="23"/>
      <c r="E148" s="23"/>
    </row>
    <row r="149" spans="1:5" ht="12.75" customHeight="1" hidden="1">
      <c r="A149" s="1" t="s">
        <v>68</v>
      </c>
      <c r="B149" s="23"/>
      <c r="C149" s="23"/>
      <c r="D149" s="23"/>
      <c r="E149" s="23"/>
    </row>
    <row r="150" spans="1:5" ht="12.75" hidden="1">
      <c r="A150" s="14" t="s">
        <v>4</v>
      </c>
      <c r="B150" s="28">
        <f>SUM(B148:B149)</f>
        <v>0</v>
      </c>
      <c r="C150" s="28"/>
      <c r="D150" s="28">
        <f>SUM(D148:D149)</f>
        <v>0</v>
      </c>
      <c r="E150" s="28"/>
    </row>
    <row r="151" spans="1:5" ht="12.75">
      <c r="A151" s="40" t="s">
        <v>102</v>
      </c>
      <c r="B151" s="30">
        <f>B138+B144+B150</f>
        <v>0</v>
      </c>
      <c r="C151" s="30"/>
      <c r="D151" s="30">
        <f>D138+D144+D150</f>
        <v>0</v>
      </c>
      <c r="E151" s="30"/>
    </row>
    <row r="152" spans="1:5" ht="12.75">
      <c r="A152" s="40" t="s">
        <v>142</v>
      </c>
      <c r="B152" s="30"/>
      <c r="C152" s="30"/>
      <c r="D152" s="30"/>
      <c r="E152" s="30"/>
    </row>
    <row r="153" spans="1:5" ht="12.75">
      <c r="A153" s="2" t="s">
        <v>143</v>
      </c>
      <c r="B153" s="23"/>
      <c r="C153" s="23"/>
      <c r="D153" s="23"/>
      <c r="E153" s="23"/>
    </row>
    <row r="154" spans="1:5" ht="12.75" hidden="1">
      <c r="A154" s="2" t="s">
        <v>96</v>
      </c>
      <c r="B154" s="23"/>
      <c r="C154" s="23"/>
      <c r="D154" s="23"/>
      <c r="E154" s="23"/>
    </row>
    <row r="155" spans="1:5" ht="12.75" hidden="1">
      <c r="A155" s="1" t="s">
        <v>97</v>
      </c>
      <c r="B155" s="23"/>
      <c r="C155" s="23"/>
      <c r="D155" s="23"/>
      <c r="E155" s="23"/>
    </row>
    <row r="156" spans="1:5" ht="12.75" hidden="1">
      <c r="A156" s="1" t="s">
        <v>163</v>
      </c>
      <c r="B156" s="23"/>
      <c r="C156" s="23"/>
      <c r="D156" s="23"/>
      <c r="E156" s="23"/>
    </row>
    <row r="157" spans="1:5" ht="12.75" hidden="1">
      <c r="A157" s="1" t="s">
        <v>69</v>
      </c>
      <c r="B157" s="23"/>
      <c r="C157" s="23"/>
      <c r="D157" s="23"/>
      <c r="E157" s="23"/>
    </row>
    <row r="158" spans="1:5" ht="12.75" hidden="1">
      <c r="A158" s="14" t="s">
        <v>4</v>
      </c>
      <c r="B158" s="28">
        <f>SUM(B156:B157)</f>
        <v>0</v>
      </c>
      <c r="C158" s="28"/>
      <c r="D158" s="28">
        <f>SUM(D156:D157)</f>
        <v>0</v>
      </c>
      <c r="E158" s="28"/>
    </row>
    <row r="159" spans="1:5" ht="12.75" hidden="1">
      <c r="A159" s="1" t="s">
        <v>98</v>
      </c>
      <c r="B159" s="23"/>
      <c r="C159" s="23"/>
      <c r="D159" s="23"/>
      <c r="E159" s="23"/>
    </row>
    <row r="160" spans="1:5" ht="12.75" hidden="1">
      <c r="A160" s="1" t="s">
        <v>108</v>
      </c>
      <c r="B160" s="23"/>
      <c r="C160" s="23"/>
      <c r="D160" s="23"/>
      <c r="E160" s="23"/>
    </row>
    <row r="161" spans="1:5" ht="12.75" hidden="1">
      <c r="A161" s="15" t="s">
        <v>208</v>
      </c>
      <c r="B161" s="23"/>
      <c r="C161" s="23"/>
      <c r="D161" s="23"/>
      <c r="E161" s="23"/>
    </row>
    <row r="162" spans="1:5" ht="12.75" hidden="1">
      <c r="A162" s="1" t="s">
        <v>144</v>
      </c>
      <c r="B162" s="23"/>
      <c r="C162" s="23"/>
      <c r="D162" s="23"/>
      <c r="E162" s="23"/>
    </row>
    <row r="163" spans="1:5" ht="12.75" hidden="1">
      <c r="A163" s="14" t="s">
        <v>4</v>
      </c>
      <c r="B163" s="28">
        <f>SUM(B161:B162)</f>
        <v>0</v>
      </c>
      <c r="C163" s="28">
        <f>SUM(C161:C162)</f>
        <v>0</v>
      </c>
      <c r="D163" s="28">
        <f>SUM(D161:D162)</f>
        <v>0</v>
      </c>
      <c r="E163" s="28"/>
    </row>
    <row r="164" spans="1:5" ht="12.75" hidden="1">
      <c r="A164" s="1" t="s">
        <v>99</v>
      </c>
      <c r="B164" s="23"/>
      <c r="C164" s="23"/>
      <c r="D164" s="23"/>
      <c r="E164" s="23"/>
    </row>
    <row r="165" spans="1:5" ht="12.75" hidden="1">
      <c r="A165" s="1" t="s">
        <v>70</v>
      </c>
      <c r="B165" s="23"/>
      <c r="C165" s="23"/>
      <c r="D165" s="23"/>
      <c r="E165" s="23"/>
    </row>
    <row r="166" spans="1:5" ht="12.75" hidden="1">
      <c r="A166" s="1" t="s">
        <v>155</v>
      </c>
      <c r="B166" s="23"/>
      <c r="C166" s="23"/>
      <c r="D166" s="23"/>
      <c r="E166" s="23"/>
    </row>
    <row r="167" spans="1:5" ht="12.75" hidden="1">
      <c r="A167" s="1" t="s">
        <v>71</v>
      </c>
      <c r="B167" s="23"/>
      <c r="C167" s="23"/>
      <c r="D167" s="23"/>
      <c r="E167" s="23"/>
    </row>
    <row r="168" spans="1:5" ht="12.75" hidden="1">
      <c r="A168" s="1" t="s">
        <v>145</v>
      </c>
      <c r="B168" s="23"/>
      <c r="C168" s="23"/>
      <c r="D168" s="23"/>
      <c r="E168" s="23"/>
    </row>
    <row r="169" spans="1:5" ht="12.75" hidden="1">
      <c r="A169" s="14" t="s">
        <v>4</v>
      </c>
      <c r="B169" s="28">
        <f>SUM(B165:B168)</f>
        <v>0</v>
      </c>
      <c r="C169" s="28"/>
      <c r="D169" s="28">
        <f>SUM(D165:D168)</f>
        <v>0</v>
      </c>
      <c r="E169" s="28"/>
    </row>
    <row r="170" spans="1:5" ht="12.75" hidden="1">
      <c r="A170" s="36" t="s">
        <v>72</v>
      </c>
      <c r="B170" s="32">
        <f>B158+B163+B169</f>
        <v>0</v>
      </c>
      <c r="C170" s="32">
        <f>C158+C163+C169</f>
        <v>0</v>
      </c>
      <c r="D170" s="32">
        <f>D158+D163+D169</f>
        <v>0</v>
      </c>
      <c r="E170" s="32"/>
    </row>
    <row r="171" spans="1:5" ht="12.75" hidden="1">
      <c r="A171" s="2" t="s">
        <v>73</v>
      </c>
      <c r="B171" s="23"/>
      <c r="C171" s="23"/>
      <c r="D171" s="23"/>
      <c r="E171" s="23"/>
    </row>
    <row r="172" spans="1:5" ht="12.75" hidden="1">
      <c r="A172" s="1" t="s">
        <v>83</v>
      </c>
      <c r="B172" s="23"/>
      <c r="C172" s="23"/>
      <c r="D172" s="23"/>
      <c r="E172" s="23"/>
    </row>
    <row r="173" spans="1:5" ht="12.75" hidden="1">
      <c r="A173" s="1" t="s">
        <v>84</v>
      </c>
      <c r="B173" s="23"/>
      <c r="C173" s="23"/>
      <c r="D173" s="23"/>
      <c r="E173" s="23"/>
    </row>
    <row r="174" spans="1:5" ht="12.75" hidden="1">
      <c r="A174" s="1" t="s">
        <v>85</v>
      </c>
      <c r="B174" s="23"/>
      <c r="C174" s="23"/>
      <c r="D174" s="23"/>
      <c r="E174" s="23"/>
    </row>
    <row r="175" spans="1:5" ht="12.75" hidden="1">
      <c r="A175" s="1" t="s">
        <v>54</v>
      </c>
      <c r="B175" s="23"/>
      <c r="C175" s="23"/>
      <c r="D175" s="23"/>
      <c r="E175" s="23"/>
    </row>
    <row r="176" spans="1:5" ht="12.75" hidden="1">
      <c r="A176" s="14" t="s">
        <v>4</v>
      </c>
      <c r="B176" s="28">
        <f>SUM(B173:B175)</f>
        <v>0</v>
      </c>
      <c r="C176" s="28"/>
      <c r="D176" s="28">
        <f>SUM(D173:D175)</f>
        <v>0</v>
      </c>
      <c r="E176" s="28"/>
    </row>
    <row r="177" spans="1:5" ht="12.75" hidden="1">
      <c r="A177" s="1" t="s">
        <v>86</v>
      </c>
      <c r="B177" s="23"/>
      <c r="C177" s="23"/>
      <c r="D177" s="23"/>
      <c r="E177" s="23"/>
    </row>
    <row r="178" spans="1:5" ht="12.75" hidden="1">
      <c r="A178" s="1" t="s">
        <v>159</v>
      </c>
      <c r="B178" s="23"/>
      <c r="C178" s="23"/>
      <c r="D178" s="23"/>
      <c r="E178" s="23"/>
    </row>
    <row r="179" spans="1:5" ht="12.75" hidden="1">
      <c r="A179" s="1" t="s">
        <v>87</v>
      </c>
      <c r="B179" s="23"/>
      <c r="C179" s="23"/>
      <c r="D179" s="23"/>
      <c r="E179" s="23"/>
    </row>
    <row r="180" spans="1:5" ht="12.75" hidden="1">
      <c r="A180" s="14" t="s">
        <v>4</v>
      </c>
      <c r="B180" s="28">
        <f>SUM(B178:B179)</f>
        <v>0</v>
      </c>
      <c r="C180" s="28"/>
      <c r="D180" s="28">
        <f>SUM(D178:D179)</f>
        <v>0</v>
      </c>
      <c r="E180" s="28"/>
    </row>
    <row r="181" spans="1:5" ht="12.75">
      <c r="A181" s="36" t="s">
        <v>104</v>
      </c>
      <c r="B181" s="32">
        <f>B176+B180</f>
        <v>0</v>
      </c>
      <c r="C181" s="32"/>
      <c r="D181" s="32">
        <f>D176+D180</f>
        <v>0</v>
      </c>
      <c r="E181" s="32"/>
    </row>
    <row r="182" spans="1:5" ht="12.75">
      <c r="A182" s="40" t="s">
        <v>101</v>
      </c>
      <c r="B182" s="30">
        <f>B170+B181</f>
        <v>0</v>
      </c>
      <c r="C182" s="30">
        <f>C170+C181</f>
        <v>0</v>
      </c>
      <c r="D182" s="30">
        <f>D170+D181</f>
        <v>0</v>
      </c>
      <c r="E182" s="30"/>
    </row>
    <row r="183" spans="1:5" ht="12.75">
      <c r="A183" s="2" t="s">
        <v>146</v>
      </c>
      <c r="B183" s="23"/>
      <c r="C183" s="23"/>
      <c r="D183" s="23"/>
      <c r="E183" s="23"/>
    </row>
    <row r="184" spans="1:5" ht="12.75">
      <c r="A184" s="1" t="s">
        <v>89</v>
      </c>
      <c r="B184" s="23"/>
      <c r="C184" s="23"/>
      <c r="D184" s="23"/>
      <c r="E184" s="23"/>
    </row>
    <row r="185" spans="1:5" ht="12.75" hidden="1">
      <c r="A185" s="1" t="s">
        <v>32</v>
      </c>
      <c r="B185" s="23"/>
      <c r="C185" s="23"/>
      <c r="D185" s="23"/>
      <c r="E185" s="23" t="e">
        <f>D185/B185*100</f>
        <v>#DIV/0!</v>
      </c>
    </row>
    <row r="186" spans="1:5" ht="12.75">
      <c r="A186" s="14" t="s">
        <v>4</v>
      </c>
      <c r="B186" s="28">
        <f>B184</f>
        <v>0</v>
      </c>
      <c r="C186" s="28"/>
      <c r="D186" s="28">
        <f>D184</f>
        <v>0</v>
      </c>
      <c r="E186" s="28"/>
    </row>
    <row r="187" spans="1:5" ht="12.75">
      <c r="A187" s="1" t="s">
        <v>90</v>
      </c>
      <c r="B187" s="23"/>
      <c r="C187" s="23"/>
      <c r="D187" s="23"/>
      <c r="E187" s="23"/>
    </row>
    <row r="188" spans="1:5" ht="12.75">
      <c r="A188" s="1" t="s">
        <v>114</v>
      </c>
      <c r="B188" s="23"/>
      <c r="C188" s="23"/>
      <c r="D188" s="23"/>
      <c r="E188" s="23"/>
    </row>
    <row r="189" spans="1:5" ht="12.75">
      <c r="A189" s="1" t="s">
        <v>88</v>
      </c>
      <c r="B189" s="23"/>
      <c r="C189" s="23"/>
      <c r="D189" s="23"/>
      <c r="E189" s="23"/>
    </row>
    <row r="190" spans="1:5" ht="12.75">
      <c r="A190" s="1" t="s">
        <v>147</v>
      </c>
      <c r="B190" s="23"/>
      <c r="C190" s="23"/>
      <c r="D190" s="23"/>
      <c r="E190" s="23"/>
    </row>
    <row r="191" spans="1:5" ht="12.75">
      <c r="A191" s="14" t="s">
        <v>4</v>
      </c>
      <c r="B191" s="28">
        <f>SUM(B188:B190)</f>
        <v>0</v>
      </c>
      <c r="C191" s="28"/>
      <c r="D191" s="28">
        <f>SUM(D188:D190)</f>
        <v>0</v>
      </c>
      <c r="E191" s="28"/>
    </row>
    <row r="192" spans="1:5" ht="12.75">
      <c r="A192" s="40" t="s">
        <v>100</v>
      </c>
      <c r="B192" s="30">
        <f>B186+B191</f>
        <v>0</v>
      </c>
      <c r="C192" s="30"/>
      <c r="D192" s="30">
        <f>D186+D191</f>
        <v>0</v>
      </c>
      <c r="E192" s="30"/>
    </row>
    <row r="193" spans="1:5" ht="12.75">
      <c r="A193" s="2" t="s">
        <v>148</v>
      </c>
      <c r="B193" s="23"/>
      <c r="C193" s="23"/>
      <c r="D193" s="23"/>
      <c r="E193" s="23"/>
    </row>
    <row r="194" spans="1:5" ht="12" customHeight="1">
      <c r="A194" s="1" t="s">
        <v>91</v>
      </c>
      <c r="B194" s="23"/>
      <c r="C194" s="23"/>
      <c r="D194" s="23"/>
      <c r="E194" s="23"/>
    </row>
    <row r="195" spans="1:5" ht="12.75" hidden="1">
      <c r="A195" s="1" t="s">
        <v>32</v>
      </c>
      <c r="B195" s="23"/>
      <c r="C195" s="23"/>
      <c r="D195" s="23"/>
      <c r="E195" s="23"/>
    </row>
    <row r="196" spans="1:5" ht="12.75" hidden="1">
      <c r="A196" s="14" t="s">
        <v>4</v>
      </c>
      <c r="B196" s="23"/>
      <c r="C196" s="23"/>
      <c r="D196" s="23"/>
      <c r="E196" s="23"/>
    </row>
    <row r="197" spans="1:5" ht="13.5" customHeight="1">
      <c r="A197" s="1" t="s">
        <v>150</v>
      </c>
      <c r="B197" s="23"/>
      <c r="C197" s="23"/>
      <c r="D197" s="23"/>
      <c r="E197" s="23"/>
    </row>
    <row r="198" spans="1:5" ht="0.75" customHeight="1" hidden="1">
      <c r="A198" s="1" t="s">
        <v>109</v>
      </c>
      <c r="B198" s="23"/>
      <c r="C198" s="23"/>
      <c r="D198" s="23"/>
      <c r="E198" s="23"/>
    </row>
    <row r="199" spans="1:5" ht="12.75" hidden="1">
      <c r="A199" s="14" t="s">
        <v>4</v>
      </c>
      <c r="B199" s="23"/>
      <c r="C199" s="23"/>
      <c r="D199" s="23"/>
      <c r="E199" s="23"/>
    </row>
    <row r="200" spans="1:5" ht="12.75">
      <c r="A200" s="40" t="s">
        <v>105</v>
      </c>
      <c r="B200" s="30">
        <f>SUM(B194:B197)</f>
        <v>0</v>
      </c>
      <c r="C200" s="30"/>
      <c r="D200" s="30">
        <f>SUM(D194:D197)</f>
        <v>0</v>
      </c>
      <c r="E200" s="30"/>
    </row>
    <row r="201" spans="1:5" ht="12.75">
      <c r="A201" s="2" t="s">
        <v>149</v>
      </c>
      <c r="B201" s="23"/>
      <c r="C201" s="23"/>
      <c r="D201" s="23"/>
      <c r="E201" s="23"/>
    </row>
    <row r="202" spans="1:5" ht="12.75">
      <c r="A202" s="1" t="s">
        <v>92</v>
      </c>
      <c r="B202" s="23"/>
      <c r="C202" s="23"/>
      <c r="D202" s="23"/>
      <c r="E202" s="23"/>
    </row>
    <row r="203" spans="1:5" ht="12.75" hidden="1">
      <c r="A203" s="1" t="s">
        <v>93</v>
      </c>
      <c r="B203" s="23"/>
      <c r="C203" s="23"/>
      <c r="D203" s="23"/>
      <c r="E203" s="23"/>
    </row>
    <row r="204" spans="1:5" ht="12.75">
      <c r="A204" s="40" t="s">
        <v>94</v>
      </c>
      <c r="B204" s="30">
        <f>B202</f>
        <v>0</v>
      </c>
      <c r="C204" s="30"/>
      <c r="D204" s="30">
        <f>D202</f>
        <v>0</v>
      </c>
      <c r="E204" s="30"/>
    </row>
    <row r="205" spans="1:5" ht="15.75">
      <c r="A205" s="39" t="s">
        <v>115</v>
      </c>
      <c r="B205" s="31">
        <f>B94+B130+B151+B152+B182+B192+B200+B204</f>
        <v>1575</v>
      </c>
      <c r="C205" s="31">
        <f>C94+C130+C151+C152+C182+C192+C200+C204</f>
        <v>1575</v>
      </c>
      <c r="D205" s="31">
        <f>D94+D130+D151+D152+D182+D192+D200+D204</f>
        <v>2307</v>
      </c>
      <c r="E205" s="31">
        <f>D205/C205*100</f>
        <v>146.47619047619048</v>
      </c>
    </row>
    <row r="206" spans="1:5" ht="12.75">
      <c r="A206" s="2" t="s">
        <v>110</v>
      </c>
      <c r="B206" s="24"/>
      <c r="C206" s="24"/>
      <c r="D206" s="24"/>
      <c r="E206" s="24"/>
    </row>
    <row r="207" spans="1:5" ht="15.75">
      <c r="A207" s="34" t="s">
        <v>95</v>
      </c>
      <c r="B207" s="49">
        <f>B205+B206</f>
        <v>1575</v>
      </c>
      <c r="C207" s="49">
        <f>C205+C206</f>
        <v>1575</v>
      </c>
      <c r="D207" s="49">
        <f>D205+D206</f>
        <v>2307</v>
      </c>
      <c r="E207" s="49">
        <f>D207/C207*100</f>
        <v>146.47619047619048</v>
      </c>
    </row>
    <row r="208" spans="1:5" ht="12.75">
      <c r="A208" s="3"/>
      <c r="B208" s="3"/>
      <c r="C208" s="3"/>
      <c r="D208" s="3"/>
      <c r="E208" s="3"/>
    </row>
    <row r="209" spans="1:5" ht="12.75">
      <c r="A209" s="3"/>
      <c r="B209" s="3"/>
      <c r="C209" s="3"/>
      <c r="D209" s="3"/>
      <c r="E209" s="3"/>
    </row>
  </sheetData>
  <sheetProtection/>
  <mergeCells count="4">
    <mergeCell ref="A1:D1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  <headerFooter>
    <oddHeader>&amp;R1/A.</oddHeader>
    <oddFooter xml:space="preserve">&amp;C&amp;P. 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E202"/>
  <sheetViews>
    <sheetView view="pageBreakPreview" zoomScale="90" zoomScaleSheetLayoutView="90" workbookViewId="0" topLeftCell="A1">
      <selection activeCell="B4" sqref="B4"/>
    </sheetView>
  </sheetViews>
  <sheetFormatPr defaultColWidth="9.140625" defaultRowHeight="12.75"/>
  <cols>
    <col min="1" max="1" width="60.00390625" style="0" customWidth="1"/>
    <col min="2" max="2" width="13.00390625" style="0" customWidth="1"/>
    <col min="3" max="3" width="12.57421875" style="0" customWidth="1"/>
    <col min="4" max="5" width="11.421875" style="0" customWidth="1"/>
  </cols>
  <sheetData>
    <row r="1" spans="1:4" ht="48" customHeight="1">
      <c r="A1" s="182" t="s">
        <v>280</v>
      </c>
      <c r="B1" s="182"/>
      <c r="C1" s="182"/>
      <c r="D1" s="182"/>
    </row>
    <row r="2" spans="1:4" ht="27.75" customHeight="1">
      <c r="A2" s="182" t="s">
        <v>307</v>
      </c>
      <c r="B2" s="182"/>
      <c r="C2" s="182"/>
      <c r="D2" s="182"/>
    </row>
    <row r="3" spans="1:4" ht="15" customHeight="1" thickBot="1">
      <c r="A3" s="183" t="s">
        <v>214</v>
      </c>
      <c r="B3" s="183"/>
      <c r="C3" s="183"/>
      <c r="D3" s="183"/>
    </row>
    <row r="4" spans="1:5" ht="86.25" customHeight="1" thickBot="1">
      <c r="A4" s="6" t="s">
        <v>0</v>
      </c>
      <c r="B4" s="160" t="s">
        <v>219</v>
      </c>
      <c r="C4" s="160" t="s">
        <v>222</v>
      </c>
      <c r="D4" s="160" t="s">
        <v>223</v>
      </c>
      <c r="E4" s="89" t="s">
        <v>224</v>
      </c>
    </row>
    <row r="5" spans="1:5" ht="33.75" customHeight="1" thickBot="1">
      <c r="A5" s="11" t="s">
        <v>1</v>
      </c>
      <c r="B5" s="161"/>
      <c r="C5" s="160"/>
      <c r="D5" s="160"/>
      <c r="E5" s="89"/>
    </row>
    <row r="6" spans="1:5" ht="15.75">
      <c r="A6" s="10" t="s">
        <v>2</v>
      </c>
      <c r="B6" s="57"/>
      <c r="C6" s="22"/>
      <c r="D6" s="22"/>
      <c r="E6" s="22"/>
    </row>
    <row r="7" spans="1:5" ht="12.75">
      <c r="A7" s="5" t="s">
        <v>75</v>
      </c>
      <c r="B7" s="58"/>
      <c r="C7" s="22"/>
      <c r="D7" s="22"/>
      <c r="E7" s="22"/>
    </row>
    <row r="8" spans="1:5" ht="12.75">
      <c r="A8" s="4" t="s">
        <v>3</v>
      </c>
      <c r="B8" s="59"/>
      <c r="C8" s="22"/>
      <c r="D8" s="22"/>
      <c r="E8" s="22"/>
    </row>
    <row r="9" spans="1:5" ht="12.75">
      <c r="A9" s="4" t="s">
        <v>116</v>
      </c>
      <c r="B9" s="59"/>
      <c r="C9" s="22"/>
      <c r="D9" s="22"/>
      <c r="E9" s="22"/>
    </row>
    <row r="10" spans="1:5" ht="12.75">
      <c r="A10" s="4" t="s">
        <v>171</v>
      </c>
      <c r="B10" s="59"/>
      <c r="C10" s="22"/>
      <c r="D10" s="22"/>
      <c r="E10" s="22"/>
    </row>
    <row r="11" spans="1:5" ht="12" customHeight="1">
      <c r="A11" s="4" t="s">
        <v>117</v>
      </c>
      <c r="B11" s="59"/>
      <c r="C11" s="22"/>
      <c r="D11" s="22"/>
      <c r="E11" s="22"/>
    </row>
    <row r="12" spans="1:5" ht="12.75">
      <c r="A12" s="8" t="s">
        <v>4</v>
      </c>
      <c r="B12" s="43">
        <f>SUM(B8:B11)</f>
        <v>0</v>
      </c>
      <c r="C12" s="43">
        <f>SUM(C8:C11)</f>
        <v>0</v>
      </c>
      <c r="D12" s="43">
        <f>SUM(D8:D11)</f>
        <v>0</v>
      </c>
      <c r="E12" s="43"/>
    </row>
    <row r="13" spans="1:5" ht="12.75">
      <c r="A13" s="9" t="s">
        <v>5</v>
      </c>
      <c r="B13" s="60"/>
      <c r="C13" s="22"/>
      <c r="D13" s="22"/>
      <c r="E13" s="22"/>
    </row>
    <row r="14" spans="1:5" ht="12.75">
      <c r="A14" s="4" t="s">
        <v>6</v>
      </c>
      <c r="B14" s="59"/>
      <c r="C14" s="22"/>
      <c r="D14" s="22">
        <v>6745</v>
      </c>
      <c r="E14" s="22"/>
    </row>
    <row r="15" spans="1:5" ht="12.75">
      <c r="A15" s="8" t="s">
        <v>4</v>
      </c>
      <c r="B15" s="43">
        <v>0</v>
      </c>
      <c r="C15" s="43"/>
      <c r="D15" s="43">
        <f>D14</f>
        <v>6745</v>
      </c>
      <c r="E15" s="43"/>
    </row>
    <row r="16" spans="1:5" ht="12.75">
      <c r="A16" s="4" t="s">
        <v>172</v>
      </c>
      <c r="B16" s="59"/>
      <c r="C16" s="22"/>
      <c r="D16" s="22">
        <v>862</v>
      </c>
      <c r="E16" s="22"/>
    </row>
    <row r="17" spans="1:5" ht="12.75">
      <c r="A17" s="8" t="s">
        <v>4</v>
      </c>
      <c r="B17" s="43">
        <f>B16</f>
        <v>0</v>
      </c>
      <c r="C17" s="43">
        <f>C16</f>
        <v>0</v>
      </c>
      <c r="D17" s="43">
        <f>D16</f>
        <v>862</v>
      </c>
      <c r="E17" s="43"/>
    </row>
    <row r="18" spans="1:5" ht="12.75">
      <c r="A18" s="41" t="s">
        <v>14</v>
      </c>
      <c r="B18" s="44">
        <f>B17+B15+B12</f>
        <v>0</v>
      </c>
      <c r="C18" s="44">
        <f>C17+C15+C12</f>
        <v>0</v>
      </c>
      <c r="D18" s="44">
        <f>D17+D15+D12</f>
        <v>7607</v>
      </c>
      <c r="E18" s="44"/>
    </row>
    <row r="19" spans="1:5" ht="12.75">
      <c r="A19" s="12" t="s">
        <v>111</v>
      </c>
      <c r="B19" s="61"/>
      <c r="C19" s="22"/>
      <c r="D19" s="22"/>
      <c r="E19" s="22"/>
    </row>
    <row r="20" spans="1:5" ht="12.75">
      <c r="A20" s="4" t="s">
        <v>7</v>
      </c>
      <c r="B20" s="59"/>
      <c r="C20" s="22"/>
      <c r="D20" s="22"/>
      <c r="E20" s="22"/>
    </row>
    <row r="21" spans="1:5" ht="12.75">
      <c r="A21" s="4" t="s">
        <v>8</v>
      </c>
      <c r="B21" s="59"/>
      <c r="C21" s="22"/>
      <c r="D21" s="22"/>
      <c r="E21" s="22"/>
    </row>
    <row r="22" spans="1:5" ht="12.75">
      <c r="A22" s="4" t="s">
        <v>151</v>
      </c>
      <c r="B22" s="59"/>
      <c r="C22" s="22"/>
      <c r="D22" s="22"/>
      <c r="E22" s="22"/>
    </row>
    <row r="23" spans="1:5" ht="12.75">
      <c r="A23" s="8" t="s">
        <v>4</v>
      </c>
      <c r="B23" s="43">
        <f>SUM(B21:B22)</f>
        <v>0</v>
      </c>
      <c r="C23" s="43">
        <f>SUM(C21:C22)</f>
        <v>0</v>
      </c>
      <c r="D23" s="43">
        <f>SUM(D21:D22)</f>
        <v>0</v>
      </c>
      <c r="E23" s="43"/>
    </row>
    <row r="24" spans="1:5" ht="12.75">
      <c r="A24" s="4" t="s">
        <v>119</v>
      </c>
      <c r="B24" s="59"/>
      <c r="C24" s="22"/>
      <c r="D24" s="22"/>
      <c r="E24" s="22"/>
    </row>
    <row r="25" spans="1:5" ht="12.75">
      <c r="A25" s="4" t="s">
        <v>9</v>
      </c>
      <c r="B25" s="59"/>
      <c r="C25" s="22"/>
      <c r="D25" s="22"/>
      <c r="E25" s="22"/>
    </row>
    <row r="26" spans="1:5" ht="12.75">
      <c r="A26" s="4" t="s">
        <v>10</v>
      </c>
      <c r="B26" s="59"/>
      <c r="C26" s="22"/>
      <c r="D26" s="22"/>
      <c r="E26" s="22"/>
    </row>
    <row r="27" spans="1:5" ht="12.75">
      <c r="A27" s="4" t="s">
        <v>13</v>
      </c>
      <c r="B27" s="59"/>
      <c r="C27" s="22"/>
      <c r="D27" s="22"/>
      <c r="E27" s="22"/>
    </row>
    <row r="28" spans="1:5" ht="12.75">
      <c r="A28" s="4" t="s">
        <v>11</v>
      </c>
      <c r="B28" s="59"/>
      <c r="C28" s="22"/>
      <c r="D28" s="22"/>
      <c r="E28" s="22"/>
    </row>
    <row r="29" spans="1:5" ht="12.75">
      <c r="A29" s="4" t="s">
        <v>12</v>
      </c>
      <c r="B29" s="59"/>
      <c r="C29" s="22"/>
      <c r="D29" s="22"/>
      <c r="E29" s="22"/>
    </row>
    <row r="30" spans="1:5" ht="12.75">
      <c r="A30" s="8" t="s">
        <v>4</v>
      </c>
      <c r="B30" s="43">
        <f>SUM(B25:B29)</f>
        <v>0</v>
      </c>
      <c r="C30" s="43">
        <f>SUM(C25:C29)</f>
        <v>0</v>
      </c>
      <c r="D30" s="43">
        <f>SUM(D25:D29)</f>
        <v>0</v>
      </c>
      <c r="E30" s="43"/>
    </row>
    <row r="31" spans="1:5" ht="12.75">
      <c r="A31" s="41" t="s">
        <v>112</v>
      </c>
      <c r="B31" s="44">
        <f>B23+B30</f>
        <v>0</v>
      </c>
      <c r="C31" s="44">
        <f>C23+C30</f>
        <v>0</v>
      </c>
      <c r="D31" s="44">
        <f>D23+D30</f>
        <v>0</v>
      </c>
      <c r="E31" s="44"/>
    </row>
    <row r="32" spans="1:5" ht="12.75">
      <c r="A32" s="5" t="s">
        <v>76</v>
      </c>
      <c r="B32" s="58"/>
      <c r="C32" s="22"/>
      <c r="D32" s="22"/>
      <c r="E32" s="22"/>
    </row>
    <row r="33" spans="1:5" ht="12.75">
      <c r="A33" s="4" t="s">
        <v>77</v>
      </c>
      <c r="B33" s="59"/>
      <c r="C33" s="22"/>
      <c r="D33" s="22"/>
      <c r="E33" s="22"/>
    </row>
    <row r="34" spans="1:5" ht="12.75">
      <c r="A34" s="4" t="s">
        <v>161</v>
      </c>
      <c r="B34" s="162">
        <v>3500</v>
      </c>
      <c r="C34" s="22">
        <v>3500</v>
      </c>
      <c r="D34" s="22">
        <v>3480</v>
      </c>
      <c r="E34" s="22">
        <f>D34/B34*100</f>
        <v>99.42857142857143</v>
      </c>
    </row>
    <row r="35" spans="1:5" ht="12.75">
      <c r="A35" s="4" t="s">
        <v>120</v>
      </c>
      <c r="B35" s="162">
        <v>2000</v>
      </c>
      <c r="C35" s="22">
        <v>2000</v>
      </c>
      <c r="D35" s="22">
        <v>0</v>
      </c>
      <c r="E35" s="22">
        <f>D35/B35*100</f>
        <v>0</v>
      </c>
    </row>
    <row r="36" spans="1:5" ht="12.75">
      <c r="A36" s="4" t="s">
        <v>152</v>
      </c>
      <c r="B36" s="59"/>
      <c r="C36" s="22"/>
      <c r="D36" s="22">
        <v>3265</v>
      </c>
      <c r="E36" s="22"/>
    </row>
    <row r="37" spans="1:5" ht="12.75">
      <c r="A37" s="8" t="s">
        <v>4</v>
      </c>
      <c r="B37" s="43">
        <f>SUM(B34:B36)</f>
        <v>5500</v>
      </c>
      <c r="C37" s="43">
        <f>SUM(C34:C36)</f>
        <v>5500</v>
      </c>
      <c r="D37" s="43">
        <f>SUM(D34:D36)</f>
        <v>6745</v>
      </c>
      <c r="E37" s="43">
        <f>D37/B37*100</f>
        <v>122.63636363636363</v>
      </c>
    </row>
    <row r="38" spans="1:5" ht="12.75">
      <c r="A38" s="4" t="s">
        <v>78</v>
      </c>
      <c r="B38" s="59"/>
      <c r="C38" s="22"/>
      <c r="D38" s="22"/>
      <c r="E38" s="22"/>
    </row>
    <row r="39" spans="1:5" ht="12.75">
      <c r="A39" s="4" t="s">
        <v>15</v>
      </c>
      <c r="B39" s="59"/>
      <c r="C39" s="22"/>
      <c r="D39" s="22"/>
      <c r="E39" s="22"/>
    </row>
    <row r="40" spans="1:5" ht="12.75">
      <c r="A40" s="7" t="s">
        <v>121</v>
      </c>
      <c r="B40" s="62"/>
      <c r="C40" s="22"/>
      <c r="D40" s="22"/>
      <c r="E40" s="22"/>
    </row>
    <row r="41" spans="1:5" ht="14.25" customHeight="1">
      <c r="A41" s="47" t="s">
        <v>4</v>
      </c>
      <c r="B41" s="43">
        <f>SUM(B39:B40)</f>
        <v>0</v>
      </c>
      <c r="C41" s="43">
        <f>SUM(C39:C40)</f>
        <v>0</v>
      </c>
      <c r="D41" s="43">
        <f>SUM(D39:D40)</f>
        <v>0</v>
      </c>
      <c r="E41" s="43"/>
    </row>
    <row r="42" spans="1:5" ht="12.75">
      <c r="A42" s="9" t="s">
        <v>74</v>
      </c>
      <c r="B42" s="63"/>
      <c r="C42" s="18"/>
      <c r="D42" s="18"/>
      <c r="E42" s="18"/>
    </row>
    <row r="43" spans="1:5" ht="12.75">
      <c r="A43" s="4" t="s">
        <v>16</v>
      </c>
      <c r="B43" s="4"/>
      <c r="C43" s="16"/>
      <c r="D43" s="16"/>
      <c r="E43" s="16"/>
    </row>
    <row r="44" spans="1:5" ht="12.75">
      <c r="A44" s="4" t="s">
        <v>17</v>
      </c>
      <c r="B44" s="4"/>
      <c r="C44" s="16"/>
      <c r="D44" s="16"/>
      <c r="E44" s="16"/>
    </row>
    <row r="45" spans="1:5" ht="12.75">
      <c r="A45" s="4" t="s">
        <v>18</v>
      </c>
      <c r="B45" s="4"/>
      <c r="C45" s="16"/>
      <c r="D45" s="16"/>
      <c r="E45" s="16"/>
    </row>
    <row r="46" spans="1:5" ht="12.75">
      <c r="A46" s="8" t="s">
        <v>4</v>
      </c>
      <c r="B46" s="43">
        <f>SUM(B43:B45)</f>
        <v>0</v>
      </c>
      <c r="C46" s="43">
        <f>SUM(C43:C45)</f>
        <v>0</v>
      </c>
      <c r="D46" s="43">
        <f>SUM(D43:D45)</f>
        <v>0</v>
      </c>
      <c r="E46" s="43"/>
    </row>
    <row r="47" spans="1:5" ht="12.75">
      <c r="A47" s="9" t="s">
        <v>122</v>
      </c>
      <c r="B47" s="9"/>
      <c r="C47" s="16">
        <v>0</v>
      </c>
      <c r="D47" s="16"/>
      <c r="E47" s="16"/>
    </row>
    <row r="48" spans="1:5" ht="12.75">
      <c r="A48" s="8" t="s">
        <v>4</v>
      </c>
      <c r="B48" s="43">
        <f>B47</f>
        <v>0</v>
      </c>
      <c r="C48" s="43">
        <f>C47</f>
        <v>0</v>
      </c>
      <c r="D48" s="43">
        <f>D47</f>
        <v>0</v>
      </c>
      <c r="E48" s="43"/>
    </row>
    <row r="49" spans="1:5" ht="12.75">
      <c r="A49" s="4" t="s">
        <v>79</v>
      </c>
      <c r="B49" s="4"/>
      <c r="C49" s="16"/>
      <c r="D49" s="16"/>
      <c r="E49" s="16"/>
    </row>
    <row r="50" spans="1:5" ht="12.75">
      <c r="A50" s="4" t="s">
        <v>19</v>
      </c>
      <c r="B50" s="163">
        <v>6000</v>
      </c>
      <c r="C50" s="164">
        <v>6000</v>
      </c>
      <c r="D50" s="19">
        <v>4632</v>
      </c>
      <c r="E50" s="19">
        <f>D50/B50*100</f>
        <v>77.2</v>
      </c>
    </row>
    <row r="51" spans="1:5" ht="12.75">
      <c r="A51" s="4" t="s">
        <v>20</v>
      </c>
      <c r="B51" s="4"/>
      <c r="C51" s="19"/>
      <c r="D51" s="19"/>
      <c r="E51" s="19"/>
    </row>
    <row r="52" spans="1:5" ht="12.75">
      <c r="A52" s="4" t="s">
        <v>21</v>
      </c>
      <c r="B52" s="4"/>
      <c r="C52" s="20"/>
      <c r="D52" s="20"/>
      <c r="E52" s="20"/>
    </row>
    <row r="53" spans="1:5" ht="12.75">
      <c r="A53" s="4" t="s">
        <v>167</v>
      </c>
      <c r="B53" s="4"/>
      <c r="C53" s="19"/>
      <c r="D53" s="19">
        <v>159</v>
      </c>
      <c r="E53" s="19"/>
    </row>
    <row r="54" spans="1:5" ht="12.75">
      <c r="A54" s="4" t="s">
        <v>302</v>
      </c>
      <c r="B54" s="4"/>
      <c r="C54" s="19"/>
      <c r="D54" s="19">
        <v>13</v>
      </c>
      <c r="E54" s="19"/>
    </row>
    <row r="55" spans="1:5" ht="12.75">
      <c r="A55" s="8" t="s">
        <v>4</v>
      </c>
      <c r="B55" s="43">
        <f>SUM(B50:B54)</f>
        <v>6000</v>
      </c>
      <c r="C55" s="43">
        <f>SUM(C50:C54)</f>
        <v>6000</v>
      </c>
      <c r="D55" s="43">
        <f>SUM(D50:D54)</f>
        <v>4804</v>
      </c>
      <c r="E55" s="43">
        <f>D55/B55*100</f>
        <v>80.06666666666666</v>
      </c>
    </row>
    <row r="56" spans="1:5" ht="12.75">
      <c r="A56" s="41" t="s">
        <v>23</v>
      </c>
      <c r="B56" s="44">
        <f>B37+B41+B46+B48+B55</f>
        <v>11500</v>
      </c>
      <c r="C56" s="44">
        <f>C37+C41+C46+C48+C55</f>
        <v>11500</v>
      </c>
      <c r="D56" s="44">
        <f>D37+D41+D46+D48+D55</f>
        <v>11549</v>
      </c>
      <c r="E56" s="44">
        <f>D56/B56*100</f>
        <v>100.42608695652173</v>
      </c>
    </row>
    <row r="57" spans="1:5" ht="12.75">
      <c r="A57" s="5" t="s">
        <v>123</v>
      </c>
      <c r="B57" s="5"/>
      <c r="C57" s="16"/>
      <c r="D57" s="16"/>
      <c r="E57" s="16"/>
    </row>
    <row r="58" spans="1:5" ht="12.75">
      <c r="A58" s="4" t="s">
        <v>24</v>
      </c>
      <c r="B58" s="4"/>
      <c r="C58" s="16"/>
      <c r="D58" s="16"/>
      <c r="E58" s="16"/>
    </row>
    <row r="59" spans="1:5" ht="12.75">
      <c r="A59" s="4" t="s">
        <v>25</v>
      </c>
      <c r="B59" s="163">
        <v>2500</v>
      </c>
      <c r="C59" s="16">
        <v>2500</v>
      </c>
      <c r="D59" s="16">
        <v>8495</v>
      </c>
      <c r="E59" s="16">
        <f>D59/B59*100</f>
        <v>339.8</v>
      </c>
    </row>
    <row r="60" spans="1:5" ht="12.75">
      <c r="A60" s="4" t="s">
        <v>170</v>
      </c>
      <c r="B60" s="4"/>
      <c r="C60" s="16"/>
      <c r="D60" s="16">
        <v>7105</v>
      </c>
      <c r="E60" s="16"/>
    </row>
    <row r="61" spans="1:5" ht="12.75">
      <c r="A61" s="4" t="s">
        <v>124</v>
      </c>
      <c r="B61" s="4"/>
      <c r="C61" s="16">
        <v>0</v>
      </c>
      <c r="D61" s="16"/>
      <c r="E61" s="16"/>
    </row>
    <row r="62" spans="1:5" ht="12.75">
      <c r="A62" s="4" t="s">
        <v>26</v>
      </c>
      <c r="B62" s="4"/>
      <c r="C62" s="16"/>
      <c r="D62" s="16"/>
      <c r="E62" s="16"/>
    </row>
    <row r="63" spans="1:5" ht="12.75">
      <c r="A63" s="41" t="s">
        <v>80</v>
      </c>
      <c r="B63" s="44">
        <f>SUM(B58:B62)</f>
        <v>2500</v>
      </c>
      <c r="C63" s="44">
        <f>SUM(C58:C62)</f>
        <v>2500</v>
      </c>
      <c r="D63" s="44">
        <f>SUM(D58:D62)</f>
        <v>15600</v>
      </c>
      <c r="E63" s="44">
        <f>D63/B63*100</f>
        <v>624</v>
      </c>
    </row>
    <row r="64" spans="1:5" ht="12.75">
      <c r="A64" s="5" t="s">
        <v>27</v>
      </c>
      <c r="B64" s="5"/>
      <c r="C64" s="16"/>
      <c r="D64" s="16"/>
      <c r="E64" s="16"/>
    </row>
    <row r="65" spans="1:5" ht="12.75">
      <c r="A65" s="4" t="s">
        <v>28</v>
      </c>
      <c r="B65" s="4">
        <v>1500</v>
      </c>
      <c r="C65" s="16">
        <v>1500</v>
      </c>
      <c r="D65" s="16">
        <v>645</v>
      </c>
      <c r="E65" s="16">
        <f>D65/B65*100</f>
        <v>43</v>
      </c>
    </row>
    <row r="66" spans="1:5" ht="12.75">
      <c r="A66" s="4" t="s">
        <v>125</v>
      </c>
      <c r="B66" s="163">
        <v>25000</v>
      </c>
      <c r="C66" s="16">
        <v>25000</v>
      </c>
      <c r="D66" s="16">
        <v>34944</v>
      </c>
      <c r="E66" s="16">
        <f>D66/B66*100</f>
        <v>139.77599999999998</v>
      </c>
    </row>
    <row r="67" spans="1:5" ht="12.75">
      <c r="A67" s="41" t="s">
        <v>81</v>
      </c>
      <c r="B67" s="44">
        <f>SUM(B65:B66)</f>
        <v>26500</v>
      </c>
      <c r="C67" s="44">
        <f>SUM(C65:C66)</f>
        <v>26500</v>
      </c>
      <c r="D67" s="44">
        <f>SUM(D65:D66)</f>
        <v>35589</v>
      </c>
      <c r="E67" s="44">
        <f>D67/B67*100</f>
        <v>134.29811320754717</v>
      </c>
    </row>
    <row r="68" spans="1:5" ht="12.75">
      <c r="A68" s="85" t="s">
        <v>29</v>
      </c>
      <c r="B68" s="86">
        <f>B18+B31+B56+B63+B67</f>
        <v>40500</v>
      </c>
      <c r="C68" s="86">
        <f>C18+C31+C56+C63+C67</f>
        <v>40500</v>
      </c>
      <c r="D68" s="86">
        <f>D18+D31+D56+D63+D67</f>
        <v>70345</v>
      </c>
      <c r="E68" s="86">
        <f>D68/B68*100</f>
        <v>173.69135802469137</v>
      </c>
    </row>
    <row r="69" spans="1:5" ht="15.75">
      <c r="A69" s="10" t="s">
        <v>113</v>
      </c>
      <c r="B69" s="10"/>
      <c r="C69" s="16"/>
      <c r="D69" s="16"/>
      <c r="E69" s="16"/>
    </row>
    <row r="70" spans="1:5" ht="15.75">
      <c r="A70" s="34" t="s">
        <v>281</v>
      </c>
      <c r="B70" s="5"/>
      <c r="C70" s="16"/>
      <c r="D70" s="16"/>
      <c r="E70" s="16"/>
    </row>
    <row r="71" spans="1:5" ht="12.75">
      <c r="A71" s="8" t="s">
        <v>4</v>
      </c>
      <c r="B71" s="43">
        <f>B70</f>
        <v>0</v>
      </c>
      <c r="C71" s="43">
        <f>C70</f>
        <v>0</v>
      </c>
      <c r="D71" s="43">
        <f>D70</f>
        <v>0</v>
      </c>
      <c r="E71" s="43"/>
    </row>
    <row r="72" spans="1:5" ht="12.75">
      <c r="A72" s="5" t="s">
        <v>31</v>
      </c>
      <c r="B72" s="5"/>
      <c r="C72" s="16"/>
      <c r="D72" s="16"/>
      <c r="E72" s="16"/>
    </row>
    <row r="73" spans="1:5" ht="12.75">
      <c r="A73" s="4" t="s">
        <v>33</v>
      </c>
      <c r="B73" s="4"/>
      <c r="C73" s="16"/>
      <c r="D73" s="16"/>
      <c r="E73" s="16"/>
    </row>
    <row r="74" spans="1:5" ht="12.75">
      <c r="A74" s="4" t="s">
        <v>34</v>
      </c>
      <c r="B74" s="4">
        <v>460</v>
      </c>
      <c r="C74" s="16">
        <v>460</v>
      </c>
      <c r="D74" s="16">
        <v>424</v>
      </c>
      <c r="E74" s="16">
        <f>D74/B74*100</f>
        <v>92.17391304347827</v>
      </c>
    </row>
    <row r="75" spans="1:5" ht="12.75">
      <c r="A75" s="4" t="s">
        <v>164</v>
      </c>
      <c r="B75" s="163">
        <v>38900</v>
      </c>
      <c r="C75" s="16">
        <v>38900</v>
      </c>
      <c r="D75" s="16">
        <v>39171</v>
      </c>
      <c r="E75" s="16">
        <f>D75/B75*100</f>
        <v>100.69665809768638</v>
      </c>
    </row>
    <row r="76" spans="1:5" ht="12.75">
      <c r="A76" s="4" t="s">
        <v>35</v>
      </c>
      <c r="B76" s="163">
        <v>174000</v>
      </c>
      <c r="C76" s="16">
        <v>174000</v>
      </c>
      <c r="D76" s="16">
        <v>168020</v>
      </c>
      <c r="E76" s="16">
        <f>D76/B76*100</f>
        <v>96.5632183908046</v>
      </c>
    </row>
    <row r="77" spans="1:5" ht="12.75">
      <c r="A77" s="8" t="s">
        <v>4</v>
      </c>
      <c r="B77" s="165">
        <f>SUM(B73:B76)</f>
        <v>213360</v>
      </c>
      <c r="C77" s="165">
        <f>SUM(C73:C76)</f>
        <v>213360</v>
      </c>
      <c r="D77" s="165">
        <f>SUM(D73:D76)</f>
        <v>207615</v>
      </c>
      <c r="E77" s="165">
        <f>D77/B77*100</f>
        <v>97.30736782902137</v>
      </c>
    </row>
    <row r="78" spans="1:5" ht="12.75">
      <c r="A78" s="5" t="s">
        <v>36</v>
      </c>
      <c r="B78" s="166"/>
      <c r="C78" s="16"/>
      <c r="D78" s="16"/>
      <c r="E78" s="16"/>
    </row>
    <row r="79" spans="1:5" ht="12.75" hidden="1">
      <c r="A79" s="4" t="s">
        <v>168</v>
      </c>
      <c r="B79" s="163"/>
      <c r="C79" s="16"/>
      <c r="D79" s="16"/>
      <c r="E79" s="16" t="e">
        <f>D79/B79*100</f>
        <v>#DIV/0!</v>
      </c>
    </row>
    <row r="80" spans="1:5" ht="12.75" hidden="1">
      <c r="A80" s="4" t="s">
        <v>37</v>
      </c>
      <c r="B80" s="163"/>
      <c r="C80" s="16"/>
      <c r="D80" s="16"/>
      <c r="E80" s="16" t="e">
        <f>D80/B80*100</f>
        <v>#DIV/0!</v>
      </c>
    </row>
    <row r="81" spans="1:5" ht="12.75" hidden="1">
      <c r="A81" s="4" t="s">
        <v>38</v>
      </c>
      <c r="B81" s="163"/>
      <c r="C81" s="16"/>
      <c r="D81" s="16"/>
      <c r="E81" s="16" t="e">
        <f>D81/B81*100</f>
        <v>#DIV/0!</v>
      </c>
    </row>
    <row r="82" spans="1:5" ht="12.75">
      <c r="A82" s="106" t="s">
        <v>240</v>
      </c>
      <c r="B82" s="163">
        <v>26400</v>
      </c>
      <c r="C82" s="16">
        <v>26400</v>
      </c>
      <c r="D82" s="16">
        <v>25909</v>
      </c>
      <c r="E82" s="16">
        <f>D82/B82*100</f>
        <v>98.14015151515152</v>
      </c>
    </row>
    <row r="83" spans="1:5" ht="12.75">
      <c r="A83" s="116" t="s">
        <v>305</v>
      </c>
      <c r="B83" s="4">
        <v>39600</v>
      </c>
      <c r="C83" s="16"/>
      <c r="D83" s="16"/>
      <c r="E83" s="16"/>
    </row>
    <row r="84" spans="1:5" ht="12.75">
      <c r="A84" s="8" t="s">
        <v>4</v>
      </c>
      <c r="B84" s="43">
        <f>SUM(B79:B83)</f>
        <v>66000</v>
      </c>
      <c r="C84" s="43">
        <f>SUM(C79:C83)</f>
        <v>26400</v>
      </c>
      <c r="D84" s="43">
        <f>SUM(D79:D83)</f>
        <v>25909</v>
      </c>
      <c r="E84" s="43">
        <f>D84/B84*100</f>
        <v>39.25606060606061</v>
      </c>
    </row>
    <row r="85" spans="1:5" ht="12.75">
      <c r="A85" s="5" t="s">
        <v>41</v>
      </c>
      <c r="B85" s="5"/>
      <c r="C85" s="16"/>
      <c r="D85" s="16"/>
      <c r="E85" s="16"/>
    </row>
    <row r="86" spans="1:5" ht="12.75">
      <c r="A86" s="4" t="s">
        <v>42</v>
      </c>
      <c r="B86" s="4">
        <v>1200</v>
      </c>
      <c r="C86" s="16">
        <v>1200</v>
      </c>
      <c r="D86" s="16">
        <v>3248</v>
      </c>
      <c r="E86" s="16">
        <f>D86/B86*100</f>
        <v>270.66666666666663</v>
      </c>
    </row>
    <row r="87" spans="1:5" ht="12.75">
      <c r="A87" s="4" t="s">
        <v>43</v>
      </c>
      <c r="B87" s="163">
        <v>2000</v>
      </c>
      <c r="C87" s="163">
        <v>2000</v>
      </c>
      <c r="D87" s="16"/>
      <c r="E87" s="16">
        <f>D87/B87*100</f>
        <v>0</v>
      </c>
    </row>
    <row r="88" spans="1:5" ht="12.75">
      <c r="A88" s="4" t="s">
        <v>153</v>
      </c>
      <c r="B88" s="4"/>
      <c r="C88" s="16"/>
      <c r="D88" s="16"/>
      <c r="E88" s="16"/>
    </row>
    <row r="89" spans="1:5" ht="12.75">
      <c r="A89" s="4" t="s">
        <v>289</v>
      </c>
      <c r="B89" s="4"/>
      <c r="C89" s="16"/>
      <c r="D89" s="16">
        <v>83</v>
      </c>
      <c r="E89" s="16"/>
    </row>
    <row r="90" spans="1:5" ht="12.75">
      <c r="A90" s="4" t="s">
        <v>126</v>
      </c>
      <c r="B90" s="4">
        <v>1130</v>
      </c>
      <c r="C90" s="16">
        <v>1130</v>
      </c>
      <c r="D90" s="16">
        <v>2321</v>
      </c>
      <c r="E90" s="16">
        <f>D90/B90*100</f>
        <v>205.39823008849555</v>
      </c>
    </row>
    <row r="91" spans="1:5" ht="12.75">
      <c r="A91" s="8" t="s">
        <v>4</v>
      </c>
      <c r="B91" s="43">
        <f>SUM(B86:B90)</f>
        <v>4330</v>
      </c>
      <c r="C91" s="43">
        <f>SUM(C86:C90)</f>
        <v>4330</v>
      </c>
      <c r="D91" s="43">
        <f>SUM(D86:D90)</f>
        <v>5652</v>
      </c>
      <c r="E91" s="43">
        <f>D91/B91*100</f>
        <v>130.5311778290993</v>
      </c>
    </row>
    <row r="92" spans="1:5" ht="12.75">
      <c r="A92" s="41" t="s">
        <v>82</v>
      </c>
      <c r="B92" s="44">
        <f>B71+B77+B84+B91</f>
        <v>283690</v>
      </c>
      <c r="C92" s="44">
        <f>C71+C77+C84+C91</f>
        <v>244090</v>
      </c>
      <c r="D92" s="44">
        <f>D71+D77+D84+D91</f>
        <v>239176</v>
      </c>
      <c r="E92" s="44">
        <f>D92/B92*100</f>
        <v>84.30892876026648</v>
      </c>
    </row>
    <row r="93" spans="1:5" ht="13.5" thickBot="1">
      <c r="A93" s="85" t="s">
        <v>45</v>
      </c>
      <c r="B93" s="167">
        <f>B68+B92</f>
        <v>324190</v>
      </c>
      <c r="C93" s="167">
        <f>C68+C92</f>
        <v>284590</v>
      </c>
      <c r="D93" s="167">
        <f>D68+D92</f>
        <v>309521</v>
      </c>
      <c r="E93" s="86">
        <f>D93/B93*100</f>
        <v>95.47518430549987</v>
      </c>
    </row>
    <row r="94" spans="1:5" ht="15.75">
      <c r="A94" s="168" t="s">
        <v>46</v>
      </c>
      <c r="B94" s="10"/>
      <c r="C94" s="16"/>
      <c r="D94" s="16"/>
      <c r="E94" s="169"/>
    </row>
    <row r="95" spans="1:5" ht="12.75">
      <c r="A95" s="170" t="s">
        <v>282</v>
      </c>
      <c r="B95" s="171"/>
      <c r="C95" s="171"/>
      <c r="D95" s="171"/>
      <c r="E95" s="55"/>
    </row>
    <row r="96" spans="1:5" ht="12.75">
      <c r="A96" s="172" t="s">
        <v>243</v>
      </c>
      <c r="B96" s="173">
        <v>74746</v>
      </c>
      <c r="C96" s="173">
        <v>74746</v>
      </c>
      <c r="D96" s="173">
        <v>76750</v>
      </c>
      <c r="E96" s="55">
        <f>D96/B96*100</f>
        <v>102.68107992400932</v>
      </c>
    </row>
    <row r="97" spans="1:5" ht="12.75">
      <c r="A97" s="174" t="s">
        <v>244</v>
      </c>
      <c r="B97" s="173">
        <v>27507</v>
      </c>
      <c r="C97" s="173">
        <v>27507</v>
      </c>
      <c r="D97" s="173"/>
      <c r="E97" s="55">
        <f>D97/B97*100</f>
        <v>0</v>
      </c>
    </row>
    <row r="98" spans="1:5" ht="12.75">
      <c r="A98" s="174" t="s">
        <v>245</v>
      </c>
      <c r="B98" s="173">
        <v>19469</v>
      </c>
      <c r="C98" s="175">
        <v>19469</v>
      </c>
      <c r="D98" s="173"/>
      <c r="E98" s="55">
        <f>D98/B98*100</f>
        <v>0</v>
      </c>
    </row>
    <row r="99" spans="1:5" ht="12.75">
      <c r="A99" s="176" t="s">
        <v>246</v>
      </c>
      <c r="B99" s="173">
        <v>-44972</v>
      </c>
      <c r="C99" s="173">
        <v>-44972</v>
      </c>
      <c r="D99" s="173"/>
      <c r="E99" s="55">
        <f>D99/B99*100</f>
        <v>0</v>
      </c>
    </row>
    <row r="100" spans="1:5" ht="12.75">
      <c r="A100" s="8" t="s">
        <v>4</v>
      </c>
      <c r="B100" s="177">
        <f>SUM(B96:B99)</f>
        <v>76750</v>
      </c>
      <c r="C100" s="177">
        <f>SUM(C96:C99)</f>
        <v>76750</v>
      </c>
      <c r="D100" s="177">
        <f>SUM(D96:D99)</f>
        <v>76750</v>
      </c>
      <c r="E100" s="43">
        <f>D100/B100*100</f>
        <v>100</v>
      </c>
    </row>
    <row r="101" spans="1:5" ht="12.75">
      <c r="A101" s="5" t="s">
        <v>283</v>
      </c>
      <c r="B101" s="16"/>
      <c r="C101" s="16"/>
      <c r="D101" s="16"/>
      <c r="E101" s="16"/>
    </row>
    <row r="102" spans="1:5" ht="12.75">
      <c r="A102" s="4" t="s">
        <v>247</v>
      </c>
      <c r="B102" s="16">
        <v>91680</v>
      </c>
      <c r="C102" s="16">
        <v>91680</v>
      </c>
      <c r="D102" s="16">
        <v>90940</v>
      </c>
      <c r="E102" s="16"/>
    </row>
    <row r="103" spans="1:5" ht="12.75">
      <c r="A103" s="48" t="s">
        <v>248</v>
      </c>
      <c r="B103" s="16">
        <v>13860</v>
      </c>
      <c r="C103" s="16">
        <v>13860</v>
      </c>
      <c r="D103" s="16">
        <v>13824</v>
      </c>
      <c r="E103" s="16"/>
    </row>
    <row r="104" spans="1:5" ht="12.75">
      <c r="A104" s="48" t="s">
        <v>249</v>
      </c>
      <c r="B104" s="16">
        <v>21522</v>
      </c>
      <c r="C104" s="16">
        <v>21522</v>
      </c>
      <c r="D104" s="16">
        <v>21522</v>
      </c>
      <c r="E104" s="16"/>
    </row>
    <row r="105" spans="1:5" ht="12.75">
      <c r="A105" s="8" t="s">
        <v>4</v>
      </c>
      <c r="B105" s="43">
        <f>SUM(B102:B104)</f>
        <v>127062</v>
      </c>
      <c r="C105" s="43">
        <f>SUM(C102:C104)</f>
        <v>127062</v>
      </c>
      <c r="D105" s="43">
        <f>SUM(D102:D104)</f>
        <v>126286</v>
      </c>
      <c r="E105" s="43">
        <f>D105/B105*100</f>
        <v>99.38927452739608</v>
      </c>
    </row>
    <row r="106" spans="1:5" ht="12.75">
      <c r="A106" s="5" t="s">
        <v>284</v>
      </c>
      <c r="B106" s="16"/>
      <c r="C106" s="16"/>
      <c r="D106" s="16"/>
      <c r="E106" s="16"/>
    </row>
    <row r="107" spans="1:5" ht="12.75">
      <c r="A107" s="4" t="s">
        <v>250</v>
      </c>
      <c r="B107" s="16">
        <v>8746</v>
      </c>
      <c r="C107" s="16">
        <v>8746</v>
      </c>
      <c r="D107" s="16">
        <v>8746</v>
      </c>
      <c r="E107" s="16">
        <f>D107/B107*100</f>
        <v>100</v>
      </c>
    </row>
    <row r="108" spans="1:5" ht="12.75">
      <c r="A108" s="4" t="s">
        <v>251</v>
      </c>
      <c r="B108" s="16">
        <v>30140</v>
      </c>
      <c r="C108" s="16">
        <v>30140</v>
      </c>
      <c r="D108" s="16">
        <v>25360</v>
      </c>
      <c r="E108" s="16">
        <f>D108/B108*100</f>
        <v>84.14067684140677</v>
      </c>
    </row>
    <row r="109" spans="1:5" ht="12.75">
      <c r="A109" s="4" t="s">
        <v>252</v>
      </c>
      <c r="B109" s="16"/>
      <c r="C109" s="16"/>
      <c r="D109" s="16">
        <v>9769</v>
      </c>
      <c r="E109" s="16"/>
    </row>
    <row r="110" spans="1:5" ht="12.75">
      <c r="A110" s="8" t="s">
        <v>4</v>
      </c>
      <c r="B110" s="43">
        <f>SUM(B107:B109)</f>
        <v>38886</v>
      </c>
      <c r="C110" s="43">
        <f>SUM(C107:C109)</f>
        <v>38886</v>
      </c>
      <c r="D110" s="43">
        <f>SUM(D107:D109)</f>
        <v>43875</v>
      </c>
      <c r="E110" s="43">
        <f>D110/B110*100</f>
        <v>112.82981021447307</v>
      </c>
    </row>
    <row r="111" spans="1:5" ht="12.75">
      <c r="A111" s="5" t="s">
        <v>285</v>
      </c>
      <c r="B111" s="16"/>
      <c r="C111" s="16"/>
      <c r="D111" s="16"/>
      <c r="E111" s="16"/>
    </row>
    <row r="112" spans="1:5" ht="12.75">
      <c r="A112" s="4" t="s">
        <v>253</v>
      </c>
      <c r="B112" s="16">
        <v>8221</v>
      </c>
      <c r="C112" s="16">
        <v>8221</v>
      </c>
      <c r="D112" s="16">
        <v>8221</v>
      </c>
      <c r="E112" s="16">
        <f>D112/B112*100</f>
        <v>100</v>
      </c>
    </row>
    <row r="113" spans="1:5" ht="12.75" hidden="1">
      <c r="A113" s="4"/>
      <c r="B113" s="16"/>
      <c r="C113" s="16"/>
      <c r="D113" s="16"/>
      <c r="E113" s="16"/>
    </row>
    <row r="114" spans="1:5" ht="12.75" hidden="1">
      <c r="A114" s="4"/>
      <c r="B114" s="16"/>
      <c r="C114" s="16"/>
      <c r="D114" s="16"/>
      <c r="E114" s="16"/>
    </row>
    <row r="115" spans="1:5" ht="12.75" hidden="1">
      <c r="A115" s="4"/>
      <c r="B115" s="16"/>
      <c r="C115" s="16"/>
      <c r="D115" s="16"/>
      <c r="E115" s="16"/>
    </row>
    <row r="116" spans="1:5" ht="12.75" hidden="1">
      <c r="A116" s="4"/>
      <c r="B116" s="16"/>
      <c r="C116" s="16"/>
      <c r="D116" s="16"/>
      <c r="E116" s="16"/>
    </row>
    <row r="117" spans="1:5" ht="12.75" hidden="1">
      <c r="A117" s="4"/>
      <c r="B117" s="16"/>
      <c r="C117" s="16"/>
      <c r="D117" s="16"/>
      <c r="E117" s="16"/>
    </row>
    <row r="118" spans="1:5" ht="12.75" hidden="1">
      <c r="A118" s="4"/>
      <c r="B118" s="16"/>
      <c r="C118" s="16"/>
      <c r="D118" s="16"/>
      <c r="E118" s="16"/>
    </row>
    <row r="119" spans="1:5" ht="12.75">
      <c r="A119" s="8" t="s">
        <v>4</v>
      </c>
      <c r="B119" s="43">
        <f>SUM(B112:B118)</f>
        <v>8221</v>
      </c>
      <c r="C119" s="43">
        <f>SUM(C112:C118)</f>
        <v>8221</v>
      </c>
      <c r="D119" s="43">
        <f>SUM(D112:D118)</f>
        <v>8221</v>
      </c>
      <c r="E119" s="43">
        <f>D119/B119*100</f>
        <v>100</v>
      </c>
    </row>
    <row r="120" spans="1:5" ht="12.75">
      <c r="A120" s="4" t="s">
        <v>286</v>
      </c>
      <c r="B120" s="178">
        <v>1166</v>
      </c>
      <c r="C120" s="16">
        <v>1166</v>
      </c>
      <c r="D120" s="16">
        <v>1943</v>
      </c>
      <c r="E120" s="16">
        <f>D120/B120*100</f>
        <v>166.63807890222984</v>
      </c>
    </row>
    <row r="121" spans="1:5" ht="12.75" hidden="1">
      <c r="A121" s="176"/>
      <c r="B121" s="171"/>
      <c r="C121" s="55"/>
      <c r="D121" s="16"/>
      <c r="E121" s="16"/>
    </row>
    <row r="122" spans="1:5" ht="12.75" hidden="1">
      <c r="A122" s="179"/>
      <c r="B122" s="171"/>
      <c r="C122" s="55"/>
      <c r="D122" s="16"/>
      <c r="E122" s="16"/>
    </row>
    <row r="123" spans="1:5" ht="12.75">
      <c r="A123" s="176" t="s">
        <v>290</v>
      </c>
      <c r="B123" s="171"/>
      <c r="C123" s="55"/>
      <c r="D123" s="16">
        <v>7734</v>
      </c>
      <c r="E123" s="16"/>
    </row>
    <row r="124" spans="1:5" ht="12.75">
      <c r="A124" s="179" t="s">
        <v>291</v>
      </c>
      <c r="B124" s="171"/>
      <c r="C124" s="55"/>
      <c r="D124" s="16">
        <v>9193</v>
      </c>
      <c r="E124" s="16"/>
    </row>
    <row r="125" spans="1:5" ht="12" customHeight="1">
      <c r="A125" s="8" t="s">
        <v>4</v>
      </c>
      <c r="B125" s="177">
        <f>SUM(B120:B124)</f>
        <v>1166</v>
      </c>
      <c r="C125" s="43">
        <f>SUM(C120:C124)</f>
        <v>1166</v>
      </c>
      <c r="D125" s="43">
        <f>SUM(D120:D124)</f>
        <v>18870</v>
      </c>
      <c r="E125" s="43">
        <f>D125/B125*100</f>
        <v>1618.353344768439</v>
      </c>
    </row>
    <row r="126" spans="1:5" ht="12.75">
      <c r="A126" s="41" t="s">
        <v>156</v>
      </c>
      <c r="B126" s="44">
        <f>B119+B125</f>
        <v>9387</v>
      </c>
      <c r="C126" s="44">
        <f>C119+C125</f>
        <v>9387</v>
      </c>
      <c r="D126" s="44">
        <f>D119+D125</f>
        <v>27091</v>
      </c>
      <c r="E126" s="44">
        <f>D126/B126*100</f>
        <v>288.6012570576329</v>
      </c>
    </row>
    <row r="127" spans="1:5" ht="12.75" hidden="1">
      <c r="A127" s="5" t="s">
        <v>134</v>
      </c>
      <c r="B127" s="5"/>
      <c r="C127" s="16"/>
      <c r="D127" s="16"/>
      <c r="E127" s="16"/>
    </row>
    <row r="128" spans="1:5" ht="12.75" hidden="1">
      <c r="A128" s="5" t="s">
        <v>135</v>
      </c>
      <c r="B128" s="5"/>
      <c r="C128" s="16"/>
      <c r="D128" s="16"/>
      <c r="E128" s="16"/>
    </row>
    <row r="129" spans="1:5" ht="12.75" hidden="1">
      <c r="A129" s="5" t="s">
        <v>136</v>
      </c>
      <c r="B129" s="5"/>
      <c r="C129" s="16"/>
      <c r="D129" s="16"/>
      <c r="E129" s="16"/>
    </row>
    <row r="130" spans="1:5" ht="12.75" hidden="1">
      <c r="A130" s="8" t="s">
        <v>4</v>
      </c>
      <c r="B130" s="43">
        <f>SUM(B127:B129)</f>
        <v>0</v>
      </c>
      <c r="C130" s="43">
        <f>SUM(C127:C129)</f>
        <v>0</v>
      </c>
      <c r="D130" s="43">
        <f>SUM(D127:D129)</f>
        <v>0</v>
      </c>
      <c r="E130" s="43" t="e">
        <f>D130/B130*100</f>
        <v>#DIV/0!</v>
      </c>
    </row>
    <row r="131" spans="1:5" ht="12.75">
      <c r="A131" s="85" t="s">
        <v>103</v>
      </c>
      <c r="B131" s="86">
        <f>B100+B105+B110+B126+B130</f>
        <v>252085</v>
      </c>
      <c r="C131" s="86">
        <f>C100+C105+C110+C126+C130</f>
        <v>252085</v>
      </c>
      <c r="D131" s="86">
        <f>D100+D105+D110+D126+D130</f>
        <v>274002</v>
      </c>
      <c r="E131" s="86">
        <f>D131/B131*100</f>
        <v>108.69428962453141</v>
      </c>
    </row>
    <row r="132" spans="1:5" ht="12.75">
      <c r="A132" s="5" t="s">
        <v>58</v>
      </c>
      <c r="B132" s="16"/>
      <c r="C132" s="16"/>
      <c r="D132" s="16"/>
      <c r="E132" s="16"/>
    </row>
    <row r="133" spans="1:5" ht="12.75">
      <c r="A133" s="5" t="s">
        <v>59</v>
      </c>
      <c r="B133" s="16"/>
      <c r="C133" s="16"/>
      <c r="D133" s="16"/>
      <c r="E133" s="16"/>
    </row>
    <row r="134" spans="1:5" ht="12.75">
      <c r="A134" s="4" t="s">
        <v>62</v>
      </c>
      <c r="B134" s="16">
        <v>30000</v>
      </c>
      <c r="C134" s="16">
        <v>30000</v>
      </c>
      <c r="D134" s="16">
        <v>23001</v>
      </c>
      <c r="E134" s="16"/>
    </row>
    <row r="135" spans="1:5" ht="12.75">
      <c r="A135" s="4" t="s">
        <v>61</v>
      </c>
      <c r="B135" s="16"/>
      <c r="C135" s="16"/>
      <c r="D135" s="16"/>
      <c r="E135" s="16"/>
    </row>
    <row r="136" spans="1:5" ht="12.75">
      <c r="A136" s="4" t="s">
        <v>137</v>
      </c>
      <c r="B136" s="16"/>
      <c r="C136" s="16"/>
      <c r="D136" s="16"/>
      <c r="E136" s="16"/>
    </row>
    <row r="137" spans="1:5" ht="12.75">
      <c r="A137" s="4" t="s">
        <v>64</v>
      </c>
      <c r="B137" s="16"/>
      <c r="C137" s="16"/>
      <c r="D137" s="16"/>
      <c r="E137" s="16"/>
    </row>
    <row r="138" spans="1:5" ht="12.75">
      <c r="A138" s="4" t="s">
        <v>138</v>
      </c>
      <c r="B138" s="16"/>
      <c r="C138" s="16"/>
      <c r="D138" s="16"/>
      <c r="E138" s="16"/>
    </row>
    <row r="139" spans="1:5" ht="12.75">
      <c r="A139" s="8" t="s">
        <v>4</v>
      </c>
      <c r="B139" s="43">
        <f>SUM(B134:B138)</f>
        <v>30000</v>
      </c>
      <c r="C139" s="43">
        <f>SUM(C134:C138)</f>
        <v>30000</v>
      </c>
      <c r="D139" s="43">
        <f>SUM(D134:D138)</f>
        <v>23001</v>
      </c>
      <c r="E139" s="43">
        <f aca="true" t="shared" si="0" ref="E139:E148">D139/B139*100</f>
        <v>76.67</v>
      </c>
    </row>
    <row r="140" spans="1:5" ht="12.75" hidden="1">
      <c r="A140" s="5" t="s">
        <v>60</v>
      </c>
      <c r="B140" s="16"/>
      <c r="C140" s="16"/>
      <c r="D140" s="16"/>
      <c r="E140" s="16" t="e">
        <f t="shared" si="0"/>
        <v>#DIV/0!</v>
      </c>
    </row>
    <row r="141" spans="1:5" ht="12.75" hidden="1">
      <c r="A141" s="4" t="s">
        <v>139</v>
      </c>
      <c r="B141" s="16"/>
      <c r="C141" s="16"/>
      <c r="D141" s="16"/>
      <c r="E141" s="16" t="e">
        <f t="shared" si="0"/>
        <v>#DIV/0!</v>
      </c>
    </row>
    <row r="142" spans="1:5" ht="12" customHeight="1" hidden="1">
      <c r="A142" s="4" t="s">
        <v>140</v>
      </c>
      <c r="B142" s="16"/>
      <c r="C142" s="16"/>
      <c r="D142" s="16"/>
      <c r="E142" s="16" t="e">
        <f t="shared" si="0"/>
        <v>#DIV/0!</v>
      </c>
    </row>
    <row r="143" spans="1:5" ht="13.5" customHeight="1" hidden="1">
      <c r="A143" s="47" t="s">
        <v>4</v>
      </c>
      <c r="B143" s="43">
        <f>SUM(B141:B142)</f>
        <v>0</v>
      </c>
      <c r="C143" s="43">
        <f>SUM(C141:C142)</f>
        <v>0</v>
      </c>
      <c r="D143" s="43"/>
      <c r="E143" s="43" t="e">
        <f t="shared" si="0"/>
        <v>#DIV/0!</v>
      </c>
    </row>
    <row r="144" spans="1:5" ht="12.75" hidden="1">
      <c r="A144" s="5" t="s">
        <v>65</v>
      </c>
      <c r="B144" s="16"/>
      <c r="C144" s="16"/>
      <c r="D144" s="16"/>
      <c r="E144" s="16" t="e">
        <f t="shared" si="0"/>
        <v>#DIV/0!</v>
      </c>
    </row>
    <row r="145" spans="1:5" ht="12.75" hidden="1">
      <c r="A145" s="4" t="s">
        <v>141</v>
      </c>
      <c r="B145" s="16"/>
      <c r="C145" s="16"/>
      <c r="D145" s="16"/>
      <c r="E145" s="16" t="e">
        <f t="shared" si="0"/>
        <v>#DIV/0!</v>
      </c>
    </row>
    <row r="146" spans="1:5" ht="12.75" customHeight="1" hidden="1">
      <c r="A146" s="4" t="s">
        <v>68</v>
      </c>
      <c r="B146" s="16"/>
      <c r="C146" s="16"/>
      <c r="D146" s="16"/>
      <c r="E146" s="16" t="e">
        <f t="shared" si="0"/>
        <v>#DIV/0!</v>
      </c>
    </row>
    <row r="147" spans="1:5" ht="12.75" hidden="1">
      <c r="A147" s="8" t="s">
        <v>4</v>
      </c>
      <c r="B147" s="43">
        <f>SUM(B145:B146)</f>
        <v>0</v>
      </c>
      <c r="C147" s="43">
        <f>SUM(C145:C146)</f>
        <v>0</v>
      </c>
      <c r="D147" s="43"/>
      <c r="E147" s="43" t="e">
        <f t="shared" si="0"/>
        <v>#DIV/0!</v>
      </c>
    </row>
    <row r="148" spans="1:5" ht="12.75">
      <c r="A148" s="85" t="s">
        <v>102</v>
      </c>
      <c r="B148" s="86">
        <f>B139+B143+B147</f>
        <v>30000</v>
      </c>
      <c r="C148" s="86">
        <f>C139+C143+C147</f>
        <v>30000</v>
      </c>
      <c r="D148" s="86">
        <f>D139+D143+D147</f>
        <v>23001</v>
      </c>
      <c r="E148" s="86">
        <f t="shared" si="0"/>
        <v>76.67</v>
      </c>
    </row>
    <row r="149" spans="1:5" ht="12.75">
      <c r="A149" s="85" t="s">
        <v>142</v>
      </c>
      <c r="B149" s="85"/>
      <c r="C149" s="86"/>
      <c r="D149" s="86"/>
      <c r="E149" s="86"/>
    </row>
    <row r="150" spans="1:5" ht="12.75">
      <c r="A150" s="5" t="s">
        <v>183</v>
      </c>
      <c r="B150" s="5"/>
      <c r="C150" s="16"/>
      <c r="D150" s="16"/>
      <c r="E150" s="16"/>
    </row>
    <row r="151" spans="1:5" ht="12.75">
      <c r="A151" s="5" t="s">
        <v>96</v>
      </c>
      <c r="B151" s="5"/>
      <c r="C151" s="16"/>
      <c r="D151" s="16"/>
      <c r="E151" s="16"/>
    </row>
    <row r="152" spans="1:5" ht="12.75">
      <c r="A152" s="4" t="s">
        <v>97</v>
      </c>
      <c r="B152" s="4"/>
      <c r="C152" s="16"/>
      <c r="D152" s="16"/>
      <c r="E152" s="16"/>
    </row>
    <row r="153" spans="1:5" ht="12.75">
      <c r="A153" s="4" t="s">
        <v>163</v>
      </c>
      <c r="B153" s="4">
        <v>21000</v>
      </c>
      <c r="C153" s="16">
        <v>21000</v>
      </c>
      <c r="D153" s="16">
        <v>16409</v>
      </c>
      <c r="E153" s="16">
        <f>D153/B153*100</f>
        <v>78.13809523809525</v>
      </c>
    </row>
    <row r="154" spans="1:5" ht="12.75">
      <c r="A154" s="4" t="s">
        <v>69</v>
      </c>
      <c r="B154" s="4"/>
      <c r="C154" s="16"/>
      <c r="D154" s="16"/>
      <c r="E154" s="16"/>
    </row>
    <row r="155" spans="1:5" ht="12.75">
      <c r="A155" s="8" t="s">
        <v>4</v>
      </c>
      <c r="B155" s="43">
        <f>SUM(B153:B154)</f>
        <v>21000</v>
      </c>
      <c r="C155" s="43">
        <f>SUM(C153:C154)</f>
        <v>21000</v>
      </c>
      <c r="D155" s="43">
        <f>SUM(D153:D154)</f>
        <v>16409</v>
      </c>
      <c r="E155" s="43">
        <f>D155/B155*100</f>
        <v>78.13809523809525</v>
      </c>
    </row>
    <row r="156" spans="1:5" ht="12.75">
      <c r="A156" s="4" t="s">
        <v>184</v>
      </c>
      <c r="B156" s="4"/>
      <c r="C156" s="16"/>
      <c r="D156" s="16"/>
      <c r="E156" s="16"/>
    </row>
    <row r="157" spans="1:5" ht="12.75">
      <c r="A157" s="4" t="s">
        <v>108</v>
      </c>
      <c r="B157" s="4"/>
      <c r="C157" s="16"/>
      <c r="D157" s="16"/>
      <c r="E157" s="16"/>
    </row>
    <row r="158" spans="1:5" ht="12.75" hidden="1">
      <c r="A158" s="4" t="s">
        <v>189</v>
      </c>
      <c r="B158" s="16"/>
      <c r="C158" s="16"/>
      <c r="D158" s="16"/>
      <c r="E158" s="16" t="e">
        <f>D158/B158*100</f>
        <v>#DIV/0!</v>
      </c>
    </row>
    <row r="159" spans="1:5" ht="12.75" hidden="1">
      <c r="A159" s="4" t="s">
        <v>54</v>
      </c>
      <c r="B159" s="4"/>
      <c r="C159" s="16"/>
      <c r="D159" s="16"/>
      <c r="E159" s="16" t="e">
        <f>D159/B159*100</f>
        <v>#DIV/0!</v>
      </c>
    </row>
    <row r="160" spans="1:5" ht="12.75" hidden="1">
      <c r="A160" s="4" t="s">
        <v>185</v>
      </c>
      <c r="B160" s="59"/>
      <c r="C160" s="55"/>
      <c r="D160" s="55"/>
      <c r="E160" s="55" t="e">
        <f>D160/B160*100</f>
        <v>#DIV/0!</v>
      </c>
    </row>
    <row r="161" spans="1:5" ht="12.75" hidden="1">
      <c r="A161" s="4" t="s">
        <v>186</v>
      </c>
      <c r="B161" s="59"/>
      <c r="C161" s="55"/>
      <c r="D161" s="55"/>
      <c r="E161" s="55" t="e">
        <f>D161/B161*100</f>
        <v>#DIV/0!</v>
      </c>
    </row>
    <row r="162" spans="1:5" ht="12.75">
      <c r="A162" s="8" t="s">
        <v>4</v>
      </c>
      <c r="B162" s="43">
        <f>SUM(B158:B161)</f>
        <v>0</v>
      </c>
      <c r="C162" s="43">
        <f>SUM(C158:C161)</f>
        <v>0</v>
      </c>
      <c r="D162" s="43">
        <f>SUM(D157)</f>
        <v>0</v>
      </c>
      <c r="E162" s="43"/>
    </row>
    <row r="163" spans="1:5" ht="12.75">
      <c r="A163" s="4" t="s">
        <v>99</v>
      </c>
      <c r="B163" s="4"/>
      <c r="C163" s="16"/>
      <c r="D163" s="16"/>
      <c r="E163" s="16"/>
    </row>
    <row r="164" spans="1:5" ht="12.75">
      <c r="A164" s="4" t="s">
        <v>70</v>
      </c>
      <c r="B164" s="163">
        <v>13272</v>
      </c>
      <c r="C164" s="16">
        <v>13272</v>
      </c>
      <c r="D164" s="16">
        <v>15901</v>
      </c>
      <c r="E164" s="16">
        <f>C164/B164*100</f>
        <v>100</v>
      </c>
    </row>
    <row r="165" spans="1:5" ht="12.75">
      <c r="A165" s="4" t="s">
        <v>155</v>
      </c>
      <c r="B165" s="4">
        <v>236</v>
      </c>
      <c r="C165" s="16">
        <v>236</v>
      </c>
      <c r="D165" s="16">
        <v>328</v>
      </c>
      <c r="E165" s="16">
        <f>D165/B165*100</f>
        <v>138.98305084745763</v>
      </c>
    </row>
    <row r="166" spans="1:5" ht="12.75" hidden="1">
      <c r="A166" s="4" t="s">
        <v>71</v>
      </c>
      <c r="B166" s="4"/>
      <c r="C166" s="16"/>
      <c r="D166" s="16"/>
      <c r="E166" s="16" t="e">
        <f>D166/B166*100</f>
        <v>#DIV/0!</v>
      </c>
    </row>
    <row r="167" spans="1:5" ht="12.75" hidden="1">
      <c r="A167" s="4" t="s">
        <v>145</v>
      </c>
      <c r="B167" s="4"/>
      <c r="C167" s="16"/>
      <c r="D167" s="16"/>
      <c r="E167" s="16" t="e">
        <f>D167/B167*100</f>
        <v>#DIV/0!</v>
      </c>
    </row>
    <row r="168" spans="1:5" ht="12.75">
      <c r="A168" s="8" t="s">
        <v>4</v>
      </c>
      <c r="B168" s="43">
        <f>SUM(B164:B167)</f>
        <v>13508</v>
      </c>
      <c r="C168" s="43">
        <f>SUM(C164:C167)</f>
        <v>13508</v>
      </c>
      <c r="D168" s="43">
        <f>SUM(D164:D167)</f>
        <v>16229</v>
      </c>
      <c r="E168" s="43">
        <f>D168/C168*100</f>
        <v>120.14361859638734</v>
      </c>
    </row>
    <row r="169" spans="1:5" ht="12.75">
      <c r="A169" s="41" t="s">
        <v>187</v>
      </c>
      <c r="B169" s="44">
        <f>B155+B162+B168</f>
        <v>34508</v>
      </c>
      <c r="C169" s="44">
        <f>C155+C162+C168</f>
        <v>34508</v>
      </c>
      <c r="D169" s="44">
        <f>D155+D162+D168</f>
        <v>32638</v>
      </c>
      <c r="E169" s="44">
        <f>D169/B169*100</f>
        <v>94.58096673235192</v>
      </c>
    </row>
    <row r="170" spans="1:5" ht="15.75" customHeight="1">
      <c r="A170" s="5" t="s">
        <v>73</v>
      </c>
      <c r="B170" s="17"/>
      <c r="C170" s="16"/>
      <c r="D170" s="16"/>
      <c r="E170" s="16"/>
    </row>
    <row r="171" spans="1:5" ht="12.75">
      <c r="A171" s="4" t="s">
        <v>83</v>
      </c>
      <c r="B171" s="4"/>
      <c r="C171" s="16"/>
      <c r="D171" s="16"/>
      <c r="E171" s="16"/>
    </row>
    <row r="172" spans="1:5" ht="12.75">
      <c r="A172" s="4" t="s">
        <v>84</v>
      </c>
      <c r="B172" s="4"/>
      <c r="C172" s="16"/>
      <c r="D172" s="16"/>
      <c r="E172" s="16"/>
    </row>
    <row r="173" spans="1:5" ht="12.75">
      <c r="A173" s="4" t="s">
        <v>85</v>
      </c>
      <c r="B173" s="4"/>
      <c r="C173" s="16"/>
      <c r="D173" s="16"/>
      <c r="E173" s="16"/>
    </row>
    <row r="174" spans="1:5" ht="12.75">
      <c r="A174" s="4" t="s">
        <v>179</v>
      </c>
      <c r="B174" s="4"/>
      <c r="C174" s="16"/>
      <c r="D174" s="16"/>
      <c r="E174" s="16"/>
    </row>
    <row r="175" spans="1:5" ht="12.75">
      <c r="A175" s="8" t="s">
        <v>4</v>
      </c>
      <c r="B175" s="43">
        <f>SUM(B170:B174)</f>
        <v>0</v>
      </c>
      <c r="C175" s="43">
        <f>SUM(C170:C174)</f>
        <v>0</v>
      </c>
      <c r="D175" s="43">
        <f>SUM(D170:D174)</f>
        <v>0</v>
      </c>
      <c r="E175" s="43"/>
    </row>
    <row r="176" spans="1:5" ht="12.75">
      <c r="A176" s="4" t="s">
        <v>86</v>
      </c>
      <c r="C176" s="16"/>
      <c r="D176" s="4"/>
      <c r="E176" s="4"/>
    </row>
    <row r="177" spans="1:5" ht="12.75">
      <c r="A177" s="4" t="s">
        <v>303</v>
      </c>
      <c r="B177" s="4"/>
      <c r="C177" s="16">
        <v>29446</v>
      </c>
      <c r="D177" s="16">
        <v>29446</v>
      </c>
      <c r="E177" s="16">
        <f>D177/C177*100</f>
        <v>100</v>
      </c>
    </row>
    <row r="178" spans="1:5" ht="12.75">
      <c r="A178" s="4"/>
      <c r="B178" s="4"/>
      <c r="C178" s="16"/>
      <c r="D178" s="16"/>
      <c r="E178" s="16"/>
    </row>
    <row r="179" spans="1:5" ht="12.75">
      <c r="A179" s="8" t="s">
        <v>4</v>
      </c>
      <c r="B179" s="43">
        <f>SUM(B177:B178)</f>
        <v>0</v>
      </c>
      <c r="C179" s="43">
        <f>SUM(C177:C178)</f>
        <v>29446</v>
      </c>
      <c r="D179" s="43">
        <f>SUM(D177:D178)</f>
        <v>29446</v>
      </c>
      <c r="E179" s="43">
        <f>D179/C179*100</f>
        <v>100</v>
      </c>
    </row>
    <row r="180" spans="1:5" ht="12.75">
      <c r="A180" s="41" t="s">
        <v>104</v>
      </c>
      <c r="B180" s="44">
        <f>B175+B179</f>
        <v>0</v>
      </c>
      <c r="C180" s="44">
        <f>C175+C179</f>
        <v>29446</v>
      </c>
      <c r="D180" s="44">
        <f>D175+D179</f>
        <v>29446</v>
      </c>
      <c r="E180" s="44">
        <f>D180/C180*100</f>
        <v>100</v>
      </c>
    </row>
    <row r="181" spans="1:5" ht="12.75">
      <c r="A181" s="85" t="s">
        <v>101</v>
      </c>
      <c r="B181" s="86">
        <f>B169+B180</f>
        <v>34508</v>
      </c>
      <c r="C181" s="86">
        <f>C169+C180</f>
        <v>63954</v>
      </c>
      <c r="D181" s="86">
        <f>D169+D180</f>
        <v>62084</v>
      </c>
      <c r="E181" s="86">
        <f>D181/C181*100</f>
        <v>97.07602339181285</v>
      </c>
    </row>
    <row r="182" spans="1:5" ht="12.75">
      <c r="A182" s="5" t="s">
        <v>146</v>
      </c>
      <c r="B182" s="5"/>
      <c r="C182" s="16"/>
      <c r="D182" s="16"/>
      <c r="E182" s="16"/>
    </row>
    <row r="183" spans="1:5" ht="12.75">
      <c r="A183" s="4" t="s">
        <v>89</v>
      </c>
      <c r="B183" s="4"/>
      <c r="C183" s="16"/>
      <c r="D183" s="16"/>
      <c r="E183" s="16"/>
    </row>
    <row r="184" spans="1:5" ht="12.75">
      <c r="A184" s="8" t="s">
        <v>4</v>
      </c>
      <c r="B184" s="43">
        <f>B183</f>
        <v>0</v>
      </c>
      <c r="C184" s="43">
        <f>C183</f>
        <v>0</v>
      </c>
      <c r="D184" s="43">
        <f>D183</f>
        <v>0</v>
      </c>
      <c r="E184" s="43"/>
    </row>
    <row r="185" spans="1:5" ht="12.75">
      <c r="A185" s="4" t="s">
        <v>90</v>
      </c>
      <c r="B185" s="4"/>
      <c r="C185" s="16"/>
      <c r="D185" s="16"/>
      <c r="E185" s="16"/>
    </row>
    <row r="186" spans="1:5" ht="12.75">
      <c r="A186" s="4" t="s">
        <v>114</v>
      </c>
      <c r="B186" s="4"/>
      <c r="C186" s="16">
        <v>0</v>
      </c>
      <c r="D186" s="16"/>
      <c r="E186" s="16"/>
    </row>
    <row r="187" spans="1:5" ht="12.75">
      <c r="A187" s="4" t="s">
        <v>88</v>
      </c>
      <c r="B187" s="4"/>
      <c r="C187" s="16">
        <v>0</v>
      </c>
      <c r="D187" s="16"/>
      <c r="E187" s="16"/>
    </row>
    <row r="188" spans="1:5" ht="12.75">
      <c r="A188" s="4" t="s">
        <v>147</v>
      </c>
      <c r="B188" s="4"/>
      <c r="C188" s="16"/>
      <c r="D188" s="16"/>
      <c r="E188" s="16"/>
    </row>
    <row r="189" spans="1:5" ht="12.75">
      <c r="A189" s="8" t="s">
        <v>4</v>
      </c>
      <c r="B189" s="43">
        <f>SUM(B186:B188)</f>
        <v>0</v>
      </c>
      <c r="C189" s="43">
        <f>SUM(C186:C188)</f>
        <v>0</v>
      </c>
      <c r="D189" s="43">
        <f>SUM(D186:D188)</f>
        <v>0</v>
      </c>
      <c r="E189" s="43"/>
    </row>
    <row r="190" spans="1:5" ht="12.75">
      <c r="A190" s="85" t="s">
        <v>100</v>
      </c>
      <c r="B190" s="86">
        <f>B184+B189</f>
        <v>0</v>
      </c>
      <c r="C190" s="86">
        <f>C184+C189</f>
        <v>0</v>
      </c>
      <c r="D190" s="86">
        <f>D184+D189</f>
        <v>0</v>
      </c>
      <c r="E190" s="86"/>
    </row>
    <row r="191" spans="1:5" ht="12.75">
      <c r="A191" s="5" t="s">
        <v>148</v>
      </c>
      <c r="B191" s="5"/>
      <c r="C191" s="16"/>
      <c r="D191" s="16"/>
      <c r="E191" s="16"/>
    </row>
    <row r="192" spans="1:5" ht="12" customHeight="1">
      <c r="A192" s="4" t="s">
        <v>91</v>
      </c>
      <c r="B192" s="4"/>
      <c r="C192" s="16"/>
      <c r="D192" s="16"/>
      <c r="E192" s="16"/>
    </row>
    <row r="193" spans="1:5" ht="13.5" customHeight="1">
      <c r="A193" s="4" t="s">
        <v>150</v>
      </c>
      <c r="B193" s="4"/>
      <c r="C193" s="16"/>
      <c r="D193" s="16"/>
      <c r="E193" s="16"/>
    </row>
    <row r="194" spans="1:5" ht="12.75">
      <c r="A194" s="83" t="s">
        <v>105</v>
      </c>
      <c r="B194" s="84">
        <f>SUM(B192:B193)</f>
        <v>0</v>
      </c>
      <c r="C194" s="84">
        <f>SUM(C192:C193)</f>
        <v>0</v>
      </c>
      <c r="D194" s="84">
        <f>SUM(D192:D193)</f>
        <v>0</v>
      </c>
      <c r="E194" s="84"/>
    </row>
    <row r="195" spans="1:5" ht="12.75">
      <c r="A195" s="5" t="s">
        <v>149</v>
      </c>
      <c r="B195" s="5"/>
      <c r="C195" s="16"/>
      <c r="D195" s="16"/>
      <c r="E195" s="16"/>
    </row>
    <row r="196" spans="1:5" ht="12.75">
      <c r="A196" s="4" t="s">
        <v>92</v>
      </c>
      <c r="B196" s="163">
        <v>530000</v>
      </c>
      <c r="C196" s="16">
        <v>530000</v>
      </c>
      <c r="D196" s="16"/>
      <c r="E196" s="16">
        <f>D196/B196*100</f>
        <v>0</v>
      </c>
    </row>
    <row r="197" spans="1:5" ht="12.75">
      <c r="A197" s="83" t="s">
        <v>94</v>
      </c>
      <c r="B197" s="84">
        <f>B196</f>
        <v>530000</v>
      </c>
      <c r="C197" s="84">
        <f>C196</f>
        <v>530000</v>
      </c>
      <c r="D197" s="84">
        <f>D196</f>
        <v>0</v>
      </c>
      <c r="E197" s="84">
        <f>D197/B197*100</f>
        <v>0</v>
      </c>
    </row>
    <row r="198" spans="1:5" ht="15.75">
      <c r="A198" s="42" t="s">
        <v>115</v>
      </c>
      <c r="B198" s="46">
        <f>B68+B92+B131+B148+B149+B181+B190+B197</f>
        <v>1170783</v>
      </c>
      <c r="C198" s="46">
        <f>C68+C92+C131+C148+C149+C181+C190+C197</f>
        <v>1160629</v>
      </c>
      <c r="D198" s="46">
        <f>D68+D92+D131+D148+D149+D181+D190+D197</f>
        <v>668608</v>
      </c>
      <c r="E198" s="46">
        <f>D198/B198*100</f>
        <v>57.107764632728696</v>
      </c>
    </row>
    <row r="199" spans="1:5" ht="12.75">
      <c r="A199" s="5" t="s">
        <v>110</v>
      </c>
      <c r="B199" s="5"/>
      <c r="C199" s="17"/>
      <c r="D199" s="17">
        <v>100999</v>
      </c>
      <c r="E199" s="17"/>
    </row>
    <row r="200" spans="1:5" ht="16.5" thickBot="1">
      <c r="A200" s="13" t="s">
        <v>95</v>
      </c>
      <c r="B200" s="50">
        <f>B198</f>
        <v>1170783</v>
      </c>
      <c r="C200" s="50">
        <f>C198</f>
        <v>1160629</v>
      </c>
      <c r="D200" s="50">
        <f>SUM(D198:D199)</f>
        <v>769607</v>
      </c>
      <c r="E200" s="50">
        <f>D200/B200*100</f>
        <v>65.73438459560825</v>
      </c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</sheetData>
  <sheetProtection/>
  <mergeCells count="3">
    <mergeCell ref="A1:D1"/>
    <mergeCell ref="A2:D2"/>
    <mergeCell ref="A3:D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  <headerFooter alignWithMargins="0">
    <oddHeader>&amp;R1/A</oddHeader>
    <oddFooter>&amp;C&amp;P</oddFooter>
  </headerFooter>
  <rowBreaks count="1" manualBreakCount="1">
    <brk id="2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E213"/>
  <sheetViews>
    <sheetView view="pageBreakPreview" zoomScale="90" zoomScaleSheetLayoutView="90" workbookViewId="0" topLeftCell="A186">
      <selection activeCell="E211" sqref="E211"/>
    </sheetView>
  </sheetViews>
  <sheetFormatPr defaultColWidth="9.140625" defaultRowHeight="12.75"/>
  <cols>
    <col min="1" max="1" width="59.28125" style="0" customWidth="1"/>
    <col min="2" max="2" width="11.421875" style="0" customWidth="1"/>
    <col min="3" max="3" width="12.28125" style="0" customWidth="1"/>
    <col min="4" max="5" width="11.421875" style="0" customWidth="1"/>
  </cols>
  <sheetData>
    <row r="1" spans="1:4" ht="27.75" customHeight="1">
      <c r="A1" s="182" t="s">
        <v>280</v>
      </c>
      <c r="B1" s="182"/>
      <c r="C1" s="182"/>
      <c r="D1" s="182"/>
    </row>
    <row r="2" spans="1:4" ht="48" customHeight="1">
      <c r="A2" s="182" t="s">
        <v>304</v>
      </c>
      <c r="B2" s="182"/>
      <c r="C2" s="182"/>
      <c r="D2" s="182"/>
    </row>
    <row r="3" spans="1:4" ht="27.75" customHeight="1">
      <c r="A3" s="183" t="s">
        <v>214</v>
      </c>
      <c r="B3" s="183"/>
      <c r="C3" s="183"/>
      <c r="D3" s="183"/>
    </row>
    <row r="4" spans="1:4" ht="10.5" customHeight="1" thickBot="1">
      <c r="A4" s="184" t="s">
        <v>177</v>
      </c>
      <c r="B4" s="184"/>
      <c r="C4" s="184"/>
      <c r="D4" s="184"/>
    </row>
    <row r="5" spans="1:5" ht="87.75" customHeight="1" thickBot="1">
      <c r="A5" s="6" t="s">
        <v>0</v>
      </c>
      <c r="B5" s="54" t="s">
        <v>219</v>
      </c>
      <c r="C5" s="160" t="s">
        <v>222</v>
      </c>
      <c r="D5" s="160" t="s">
        <v>223</v>
      </c>
      <c r="E5" s="89" t="s">
        <v>224</v>
      </c>
    </row>
    <row r="6" spans="1:5" ht="15.75">
      <c r="A6" s="11" t="s">
        <v>1</v>
      </c>
      <c r="B6" s="21"/>
      <c r="C6" s="21"/>
      <c r="D6" s="21"/>
      <c r="E6" s="21"/>
    </row>
    <row r="7" spans="1:5" ht="15.75">
      <c r="A7" s="10" t="s">
        <v>2</v>
      </c>
      <c r="B7" s="22"/>
      <c r="C7" s="22"/>
      <c r="D7" s="22"/>
      <c r="E7" s="22"/>
    </row>
    <row r="8" spans="1:5" ht="12.75">
      <c r="A8" s="5" t="s">
        <v>75</v>
      </c>
      <c r="B8" s="22"/>
      <c r="C8" s="22"/>
      <c r="D8" s="22"/>
      <c r="E8" s="22"/>
    </row>
    <row r="9" spans="1:5" ht="12.75">
      <c r="A9" s="4" t="s">
        <v>3</v>
      </c>
      <c r="B9" s="22"/>
      <c r="C9" s="22"/>
      <c r="D9" s="22"/>
      <c r="E9" s="22"/>
    </row>
    <row r="10" spans="1:5" ht="12.75">
      <c r="A10" s="4" t="s">
        <v>116</v>
      </c>
      <c r="B10" s="22"/>
      <c r="C10" s="22"/>
      <c r="D10" s="22"/>
      <c r="E10" s="22"/>
    </row>
    <row r="11" spans="1:5" ht="12.75">
      <c r="A11" s="4" t="s">
        <v>171</v>
      </c>
      <c r="B11" s="22"/>
      <c r="C11" s="22"/>
      <c r="D11" s="22"/>
      <c r="E11" s="22"/>
    </row>
    <row r="12" spans="1:5" ht="12" customHeight="1">
      <c r="A12" s="4" t="s">
        <v>117</v>
      </c>
      <c r="B12" s="22"/>
      <c r="C12" s="22"/>
      <c r="D12" s="22"/>
      <c r="E12" s="22"/>
    </row>
    <row r="13" spans="1:5" ht="12.75">
      <c r="A13" s="8" t="s">
        <v>4</v>
      </c>
      <c r="B13" s="43">
        <f>SUM(B9:B12)</f>
        <v>0</v>
      </c>
      <c r="C13" s="43"/>
      <c r="D13" s="43">
        <f>SUM(D9:D12)</f>
        <v>0</v>
      </c>
      <c r="E13" s="43"/>
    </row>
    <row r="14" spans="1:5" ht="12.75">
      <c r="A14" s="9" t="s">
        <v>5</v>
      </c>
      <c r="B14" s="22"/>
      <c r="C14" s="22"/>
      <c r="D14" s="22"/>
      <c r="E14" s="22"/>
    </row>
    <row r="15" spans="1:5" ht="12.75">
      <c r="A15" s="4" t="s">
        <v>6</v>
      </c>
      <c r="B15" s="22"/>
      <c r="C15" s="22"/>
      <c r="D15" s="22"/>
      <c r="E15" s="22"/>
    </row>
    <row r="16" spans="1:5" ht="12.75">
      <c r="A16" s="8" t="s">
        <v>4</v>
      </c>
      <c r="B16" s="43">
        <f>B15</f>
        <v>0</v>
      </c>
      <c r="C16" s="43"/>
      <c r="D16" s="43">
        <f>D15</f>
        <v>0</v>
      </c>
      <c r="E16" s="43"/>
    </row>
    <row r="17" spans="1:5" ht="12.75">
      <c r="A17" s="4" t="s">
        <v>118</v>
      </c>
      <c r="B17" s="22"/>
      <c r="C17" s="22"/>
      <c r="D17" s="22"/>
      <c r="E17" s="22"/>
    </row>
    <row r="18" spans="1:5" ht="12.75">
      <c r="A18" s="4" t="s">
        <v>195</v>
      </c>
      <c r="B18" s="22">
        <v>100</v>
      </c>
      <c r="C18" s="22">
        <v>100</v>
      </c>
      <c r="D18" s="22"/>
      <c r="E18" s="22"/>
    </row>
    <row r="19" spans="1:5" ht="12.75">
      <c r="A19" s="4" t="s">
        <v>196</v>
      </c>
      <c r="B19" s="22"/>
      <c r="C19" s="22"/>
      <c r="D19" s="22"/>
      <c r="E19" s="22"/>
    </row>
    <row r="20" spans="1:5" ht="12.75">
      <c r="A20" s="4" t="s">
        <v>197</v>
      </c>
      <c r="B20" s="22"/>
      <c r="C20" s="22"/>
      <c r="D20" s="22"/>
      <c r="E20" s="22"/>
    </row>
    <row r="21" spans="1:5" ht="12.75">
      <c r="A21" s="8" t="s">
        <v>4</v>
      </c>
      <c r="B21" s="43">
        <f>SUM(B18:B20)</f>
        <v>100</v>
      </c>
      <c r="C21" s="43">
        <f>SUM(C18:C20)</f>
        <v>100</v>
      </c>
      <c r="D21" s="43">
        <f>SUM(D18:D20)</f>
        <v>0</v>
      </c>
      <c r="E21" s="43"/>
    </row>
    <row r="22" spans="1:5" ht="12.75">
      <c r="A22" s="41" t="s">
        <v>14</v>
      </c>
      <c r="B22" s="44">
        <f>B21+B16+B13</f>
        <v>100</v>
      </c>
      <c r="C22" s="44">
        <f>C21+C16+C13</f>
        <v>100</v>
      </c>
      <c r="D22" s="44">
        <f>D21+D16+D13</f>
        <v>0</v>
      </c>
      <c r="E22" s="44"/>
    </row>
    <row r="23" spans="1:5" ht="12.75">
      <c r="A23" s="12" t="s">
        <v>111</v>
      </c>
      <c r="B23" s="22"/>
      <c r="C23" s="22"/>
      <c r="D23" s="22"/>
      <c r="E23" s="22"/>
    </row>
    <row r="24" spans="1:5" ht="12.75">
      <c r="A24" s="4" t="s">
        <v>7</v>
      </c>
      <c r="B24" s="22"/>
      <c r="C24" s="22"/>
      <c r="D24" s="22"/>
      <c r="E24" s="22"/>
    </row>
    <row r="25" spans="1:5" ht="12.75">
      <c r="A25" s="4" t="s">
        <v>8</v>
      </c>
      <c r="B25" s="22"/>
      <c r="C25" s="22"/>
      <c r="D25" s="22"/>
      <c r="E25" s="22"/>
    </row>
    <row r="26" spans="1:5" ht="12.75">
      <c r="A26" s="4" t="s">
        <v>151</v>
      </c>
      <c r="B26" s="22"/>
      <c r="C26" s="22"/>
      <c r="D26" s="22"/>
      <c r="E26" s="22"/>
    </row>
    <row r="27" spans="1:5" ht="12.75">
      <c r="A27" s="8" t="s">
        <v>4</v>
      </c>
      <c r="B27" s="43">
        <f>SUM(B25:B26)</f>
        <v>0</v>
      </c>
      <c r="C27" s="43"/>
      <c r="D27" s="43">
        <f>SUM(D25:D26)</f>
        <v>0</v>
      </c>
      <c r="E27" s="43"/>
    </row>
    <row r="28" spans="1:5" ht="12.75">
      <c r="A28" s="4" t="s">
        <v>119</v>
      </c>
      <c r="B28" s="22"/>
      <c r="C28" s="22"/>
      <c r="D28" s="22"/>
      <c r="E28" s="22"/>
    </row>
    <row r="29" spans="1:5" ht="12.75">
      <c r="A29" s="4" t="s">
        <v>200</v>
      </c>
      <c r="B29" s="22"/>
      <c r="C29" s="22"/>
      <c r="D29" s="22"/>
      <c r="E29" s="22"/>
    </row>
    <row r="30" spans="1:5" ht="12.75">
      <c r="A30" s="4" t="s">
        <v>9</v>
      </c>
      <c r="B30" s="22">
        <v>417</v>
      </c>
      <c r="C30" s="22">
        <v>417</v>
      </c>
      <c r="D30" s="22">
        <v>328</v>
      </c>
      <c r="E30" s="22">
        <f>D30/B30*100</f>
        <v>78.65707434052757</v>
      </c>
    </row>
    <row r="31" spans="1:5" ht="12.75">
      <c r="A31" s="4" t="s">
        <v>10</v>
      </c>
      <c r="B31" s="22">
        <v>193</v>
      </c>
      <c r="C31" s="22">
        <v>193</v>
      </c>
      <c r="D31" s="22">
        <v>89</v>
      </c>
      <c r="E31" s="22">
        <f>D31/B31*100</f>
        <v>46.1139896373057</v>
      </c>
    </row>
    <row r="32" spans="1:5" ht="12.75">
      <c r="A32" s="4" t="s">
        <v>13</v>
      </c>
      <c r="B32" s="22">
        <v>0</v>
      </c>
      <c r="C32" s="22"/>
      <c r="D32" s="22"/>
      <c r="E32" s="22"/>
    </row>
    <row r="33" spans="1:5" ht="12.75">
      <c r="A33" s="4" t="s">
        <v>11</v>
      </c>
      <c r="B33" s="22">
        <v>1172</v>
      </c>
      <c r="C33" s="22">
        <v>1172</v>
      </c>
      <c r="D33" s="22">
        <v>985</v>
      </c>
      <c r="E33" s="22">
        <f>D33/B33*100</f>
        <v>84.04436860068259</v>
      </c>
    </row>
    <row r="34" spans="1:5" ht="12.75">
      <c r="A34" s="4" t="s">
        <v>12</v>
      </c>
      <c r="B34" s="22">
        <v>150</v>
      </c>
      <c r="C34" s="22">
        <v>150</v>
      </c>
      <c r="D34" s="22">
        <v>50</v>
      </c>
      <c r="E34" s="22">
        <f>D34/B34*100</f>
        <v>33.33333333333333</v>
      </c>
    </row>
    <row r="35" spans="1:5" ht="12.75">
      <c r="A35" s="8" t="s">
        <v>4</v>
      </c>
      <c r="B35" s="43">
        <f>SUM(B29:B34)</f>
        <v>1932</v>
      </c>
      <c r="C35" s="43">
        <f>SUM(C29:C34)</f>
        <v>1932</v>
      </c>
      <c r="D35" s="43">
        <f>SUM(D29:D34)</f>
        <v>1452</v>
      </c>
      <c r="E35" s="43">
        <f>D35/B35*100</f>
        <v>75.15527950310559</v>
      </c>
    </row>
    <row r="36" spans="1:5" ht="12.75">
      <c r="A36" s="73" t="s">
        <v>112</v>
      </c>
      <c r="B36" s="74">
        <f>B27+B35</f>
        <v>1932</v>
      </c>
      <c r="C36" s="74">
        <f>C27+C35</f>
        <v>1932</v>
      </c>
      <c r="D36" s="74">
        <f>D27+D35</f>
        <v>1452</v>
      </c>
      <c r="E36" s="74">
        <f>D36/B36*100</f>
        <v>75.15527950310559</v>
      </c>
    </row>
    <row r="37" spans="1:5" ht="12.75">
      <c r="A37" s="75" t="s">
        <v>76</v>
      </c>
      <c r="B37" s="78"/>
      <c r="C37" s="78"/>
      <c r="D37" s="78"/>
      <c r="E37" s="78"/>
    </row>
    <row r="38" spans="1:5" ht="12.75" hidden="1">
      <c r="A38" s="4" t="s">
        <v>77</v>
      </c>
      <c r="B38" s="22"/>
      <c r="C38" s="22"/>
      <c r="D38" s="22"/>
      <c r="E38" s="22"/>
    </row>
    <row r="39" spans="1:5" ht="12.75" hidden="1">
      <c r="A39" s="4" t="s">
        <v>161</v>
      </c>
      <c r="B39" s="22"/>
      <c r="C39" s="22"/>
      <c r="D39" s="22"/>
      <c r="E39" s="22"/>
    </row>
    <row r="40" spans="1:5" ht="12.75" hidden="1">
      <c r="A40" s="4" t="s">
        <v>120</v>
      </c>
      <c r="B40" s="22"/>
      <c r="C40" s="22"/>
      <c r="D40" s="22"/>
      <c r="E40" s="22"/>
    </row>
    <row r="41" spans="1:5" ht="12.75" hidden="1">
      <c r="A41" s="4" t="s">
        <v>152</v>
      </c>
      <c r="B41" s="22"/>
      <c r="C41" s="22"/>
      <c r="D41" s="22"/>
      <c r="E41" s="22"/>
    </row>
    <row r="42" spans="1:5" ht="12.75" hidden="1">
      <c r="A42" s="8" t="s">
        <v>4</v>
      </c>
      <c r="B42" s="43">
        <f>SUM(B39:B41)</f>
        <v>0</v>
      </c>
      <c r="C42" s="43"/>
      <c r="D42" s="43">
        <f>SUM(D39:D41)</f>
        <v>0</v>
      </c>
      <c r="E42" s="43"/>
    </row>
    <row r="43" spans="1:5" ht="12.75" hidden="1">
      <c r="A43" s="4" t="s">
        <v>78</v>
      </c>
      <c r="B43" s="22"/>
      <c r="C43" s="22"/>
      <c r="D43" s="22"/>
      <c r="E43" s="22"/>
    </row>
    <row r="44" spans="1:5" ht="12.75" hidden="1">
      <c r="A44" s="4" t="s">
        <v>15</v>
      </c>
      <c r="B44" s="22"/>
      <c r="C44" s="22"/>
      <c r="D44" s="22"/>
      <c r="E44" s="22"/>
    </row>
    <row r="45" spans="1:5" ht="12.75" hidden="1">
      <c r="A45" s="7" t="s">
        <v>121</v>
      </c>
      <c r="B45" s="22"/>
      <c r="C45" s="22"/>
      <c r="D45" s="22"/>
      <c r="E45" s="22"/>
    </row>
    <row r="46" spans="1:5" ht="14.25" customHeight="1" hidden="1">
      <c r="A46" s="47" t="s">
        <v>4</v>
      </c>
      <c r="B46" s="43">
        <f>SUM(B44:B45)</f>
        <v>0</v>
      </c>
      <c r="C46" s="43"/>
      <c r="D46" s="43">
        <f>SUM(D44:D45)</f>
        <v>0</v>
      </c>
      <c r="E46" s="43"/>
    </row>
    <row r="47" spans="1:5" ht="12.75" hidden="1">
      <c r="A47" s="9" t="s">
        <v>74</v>
      </c>
      <c r="B47" s="18"/>
      <c r="C47" s="18"/>
      <c r="D47" s="18"/>
      <c r="E47" s="18"/>
    </row>
    <row r="48" spans="1:5" ht="12.75" hidden="1">
      <c r="A48" s="4" t="s">
        <v>16</v>
      </c>
      <c r="B48" s="16"/>
      <c r="C48" s="16"/>
      <c r="D48" s="16"/>
      <c r="E48" s="16"/>
    </row>
    <row r="49" spans="1:5" ht="12.75" hidden="1">
      <c r="A49" s="4" t="s">
        <v>17</v>
      </c>
      <c r="B49" s="16"/>
      <c r="C49" s="16"/>
      <c r="D49" s="16"/>
      <c r="E49" s="16"/>
    </row>
    <row r="50" spans="1:5" ht="12.75" hidden="1">
      <c r="A50" s="4" t="s">
        <v>18</v>
      </c>
      <c r="B50" s="16"/>
      <c r="C50" s="16"/>
      <c r="D50" s="16"/>
      <c r="E50" s="16"/>
    </row>
    <row r="51" spans="1:5" ht="12.75" hidden="1">
      <c r="A51" s="8" t="s">
        <v>4</v>
      </c>
      <c r="B51" s="43">
        <f>SUM(B48:B50)</f>
        <v>0</v>
      </c>
      <c r="C51" s="43"/>
      <c r="D51" s="43">
        <f>SUM(D48:D50)</f>
        <v>0</v>
      </c>
      <c r="E51" s="43"/>
    </row>
    <row r="52" spans="1:5" ht="12.75" hidden="1">
      <c r="A52" s="9" t="s">
        <v>122</v>
      </c>
      <c r="B52" s="16">
        <v>0</v>
      </c>
      <c r="C52" s="16"/>
      <c r="D52" s="16"/>
      <c r="E52" s="16"/>
    </row>
    <row r="53" spans="1:5" ht="12.75" hidden="1">
      <c r="A53" s="8" t="s">
        <v>4</v>
      </c>
      <c r="B53" s="43">
        <f>B52</f>
        <v>0</v>
      </c>
      <c r="C53" s="43"/>
      <c r="D53" s="43">
        <f>D52</f>
        <v>0</v>
      </c>
      <c r="E53" s="43"/>
    </row>
    <row r="54" spans="1:5" ht="12.75">
      <c r="A54" s="4" t="s">
        <v>79</v>
      </c>
      <c r="B54" s="16"/>
      <c r="C54" s="16"/>
      <c r="D54" s="16"/>
      <c r="E54" s="16"/>
    </row>
    <row r="55" spans="1:5" ht="12.75">
      <c r="A55" s="4" t="s">
        <v>19</v>
      </c>
      <c r="B55" s="19"/>
      <c r="C55" s="19"/>
      <c r="D55" s="19"/>
      <c r="E55" s="19"/>
    </row>
    <row r="56" spans="1:5" ht="12.75">
      <c r="A56" s="4" t="s">
        <v>20</v>
      </c>
      <c r="B56" s="19"/>
      <c r="C56" s="19"/>
      <c r="D56" s="19"/>
      <c r="E56" s="19"/>
    </row>
    <row r="57" spans="1:5" ht="12.75">
      <c r="A57" s="4" t="s">
        <v>21</v>
      </c>
      <c r="B57" s="20"/>
      <c r="C57" s="20"/>
      <c r="D57" s="20"/>
      <c r="E57" s="20"/>
    </row>
    <row r="58" spans="1:5" ht="12.75">
      <c r="A58" s="4" t="s">
        <v>22</v>
      </c>
      <c r="B58" s="20"/>
      <c r="C58" s="20"/>
      <c r="D58" s="20"/>
      <c r="E58" s="20"/>
    </row>
    <row r="59" spans="1:5" ht="12.75">
      <c r="A59" s="4" t="s">
        <v>167</v>
      </c>
      <c r="B59" s="20">
        <v>1500</v>
      </c>
      <c r="C59" s="20">
        <v>1500</v>
      </c>
      <c r="D59" s="20">
        <v>1314</v>
      </c>
      <c r="E59" s="20">
        <f>D59/B59*100</f>
        <v>87.6</v>
      </c>
    </row>
    <row r="60" spans="1:5" ht="12.75">
      <c r="A60" s="4" t="s">
        <v>188</v>
      </c>
      <c r="B60" s="19"/>
      <c r="C60" s="19"/>
      <c r="D60" s="19"/>
      <c r="E60" s="19"/>
    </row>
    <row r="61" spans="1:5" ht="12.75">
      <c r="A61" s="4" t="s">
        <v>166</v>
      </c>
      <c r="B61" s="19"/>
      <c r="C61" s="19"/>
      <c r="D61" s="19"/>
      <c r="E61" s="19"/>
    </row>
    <row r="62" spans="1:5" ht="12.75">
      <c r="A62" s="4" t="s">
        <v>198</v>
      </c>
      <c r="B62" s="19"/>
      <c r="C62" s="19"/>
      <c r="D62" s="19"/>
      <c r="E62" s="19"/>
    </row>
    <row r="63" spans="1:5" ht="12.75">
      <c r="A63" s="4" t="s">
        <v>199</v>
      </c>
      <c r="B63" s="19"/>
      <c r="C63" s="19"/>
      <c r="D63" s="19"/>
      <c r="E63" s="19"/>
    </row>
    <row r="64" spans="1:5" ht="12.75">
      <c r="A64" s="8" t="s">
        <v>4</v>
      </c>
      <c r="B64" s="43">
        <f>SUM(B55:B63)</f>
        <v>1500</v>
      </c>
      <c r="C64" s="43">
        <f>SUM(C55:C63)</f>
        <v>1500</v>
      </c>
      <c r="D64" s="43">
        <f>SUM(D55:D63)</f>
        <v>1314</v>
      </c>
      <c r="E64" s="43">
        <f>D64/B64*100</f>
        <v>87.6</v>
      </c>
    </row>
    <row r="65" spans="1:5" ht="12.75">
      <c r="A65" s="73" t="s">
        <v>23</v>
      </c>
      <c r="B65" s="74">
        <f>B42+B46+B51+B53+B64</f>
        <v>1500</v>
      </c>
      <c r="C65" s="74">
        <f>C42+C46+C51+C53+C64</f>
        <v>1500</v>
      </c>
      <c r="D65" s="74">
        <f>D42+D46+D51+D53+D64</f>
        <v>1314</v>
      </c>
      <c r="E65" s="74">
        <f>D65/B65*100</f>
        <v>87.6</v>
      </c>
    </row>
    <row r="66" spans="1:5" ht="12.75">
      <c r="A66" s="5" t="s">
        <v>123</v>
      </c>
      <c r="B66" s="16"/>
      <c r="C66" s="16"/>
      <c r="D66" s="16"/>
      <c r="E66" s="16"/>
    </row>
    <row r="67" spans="1:5" ht="12.75">
      <c r="A67" s="4" t="s">
        <v>24</v>
      </c>
      <c r="B67" s="16"/>
      <c r="C67" s="16"/>
      <c r="D67" s="16"/>
      <c r="E67" s="16"/>
    </row>
    <row r="68" spans="1:5" ht="12.75">
      <c r="A68" s="4" t="s">
        <v>25</v>
      </c>
      <c r="B68" s="16">
        <v>500</v>
      </c>
      <c r="C68" s="16">
        <v>500</v>
      </c>
      <c r="D68" s="16">
        <v>787</v>
      </c>
      <c r="E68" s="16">
        <f>D68/B68*100</f>
        <v>157.4</v>
      </c>
    </row>
    <row r="69" spans="1:5" ht="12.75">
      <c r="A69" s="4" t="s">
        <v>170</v>
      </c>
      <c r="B69" s="16"/>
      <c r="C69" s="16"/>
      <c r="D69" s="16"/>
      <c r="E69" s="16"/>
    </row>
    <row r="70" spans="1:5" ht="15.75">
      <c r="A70" s="34" t="s">
        <v>281</v>
      </c>
      <c r="B70" s="16">
        <v>0</v>
      </c>
      <c r="C70" s="16"/>
      <c r="D70" s="16"/>
      <c r="E70" s="16"/>
    </row>
    <row r="71" spans="1:5" ht="12.75">
      <c r="A71" s="4" t="s">
        <v>26</v>
      </c>
      <c r="B71" s="16"/>
      <c r="C71" s="16"/>
      <c r="D71" s="16">
        <v>2000</v>
      </c>
      <c r="E71" s="16"/>
    </row>
    <row r="72" spans="1:5" ht="12.75">
      <c r="A72" s="41" t="s">
        <v>80</v>
      </c>
      <c r="B72" s="44">
        <f>SUM(B67:B71)</f>
        <v>500</v>
      </c>
      <c r="C72" s="44">
        <f>SUM(C67:C71)</f>
        <v>500</v>
      </c>
      <c r="D72" s="44">
        <f>SUM(D67:D71)</f>
        <v>2787</v>
      </c>
      <c r="E72" s="44">
        <f>D72/B72*100</f>
        <v>557.4</v>
      </c>
    </row>
    <row r="73" spans="1:5" ht="12.75">
      <c r="A73" s="5" t="s">
        <v>27</v>
      </c>
      <c r="B73" s="16"/>
      <c r="C73" s="16"/>
      <c r="D73" s="16"/>
      <c r="E73" s="16"/>
    </row>
    <row r="74" spans="1:5" ht="12.75">
      <c r="A74" s="4" t="s">
        <v>28</v>
      </c>
      <c r="B74" s="16"/>
      <c r="C74" s="16"/>
      <c r="D74" s="16">
        <v>2</v>
      </c>
      <c r="E74" s="16"/>
    </row>
    <row r="75" spans="1:5" ht="12.75">
      <c r="A75" s="4" t="s">
        <v>125</v>
      </c>
      <c r="B75" s="16"/>
      <c r="C75" s="16"/>
      <c r="D75" s="16"/>
      <c r="E75" s="16"/>
    </row>
    <row r="76" spans="1:5" ht="12.75">
      <c r="A76" s="41" t="s">
        <v>81</v>
      </c>
      <c r="B76" s="44">
        <f>SUM(B74:B75)</f>
        <v>0</v>
      </c>
      <c r="C76" s="44"/>
      <c r="D76" s="44">
        <f>SUM(D74:D75)</f>
        <v>2</v>
      </c>
      <c r="E76" s="44"/>
    </row>
    <row r="77" spans="1:5" ht="12.75">
      <c r="A77" s="71" t="s">
        <v>29</v>
      </c>
      <c r="B77" s="72">
        <f>B22+B36+B65+B72+B76</f>
        <v>4032</v>
      </c>
      <c r="C77" s="72">
        <f>C22+C36+C65+C72+C76</f>
        <v>4032</v>
      </c>
      <c r="D77" s="72">
        <f>D22+D36+D65+D72+D76</f>
        <v>5555</v>
      </c>
      <c r="E77" s="72">
        <f>D77/B77*100</f>
        <v>137.77281746031747</v>
      </c>
    </row>
    <row r="78" spans="1:5" ht="15.75">
      <c r="A78" s="10" t="s">
        <v>113</v>
      </c>
      <c r="B78" s="16"/>
      <c r="C78" s="16"/>
      <c r="D78" s="16"/>
      <c r="E78" s="16"/>
    </row>
    <row r="79" spans="1:5" ht="12.75" hidden="1">
      <c r="A79" s="5" t="s">
        <v>30</v>
      </c>
      <c r="B79" s="16"/>
      <c r="C79" s="16"/>
      <c r="D79" s="16"/>
      <c r="E79" s="16"/>
    </row>
    <row r="80" spans="1:5" ht="12.75" hidden="1">
      <c r="A80" s="8" t="s">
        <v>4</v>
      </c>
      <c r="B80" s="43">
        <f>B79</f>
        <v>0</v>
      </c>
      <c r="C80" s="43"/>
      <c r="D80" s="43">
        <f>D79</f>
        <v>0</v>
      </c>
      <c r="E80" s="43"/>
    </row>
    <row r="81" spans="1:5" ht="12.75" hidden="1">
      <c r="A81" s="5" t="s">
        <v>31</v>
      </c>
      <c r="B81" s="16"/>
      <c r="C81" s="16"/>
      <c r="D81" s="16"/>
      <c r="E81" s="16"/>
    </row>
    <row r="82" spans="1:5" ht="12.75" hidden="1">
      <c r="A82" s="4" t="s">
        <v>33</v>
      </c>
      <c r="B82" s="16">
        <v>0</v>
      </c>
      <c r="C82" s="16"/>
      <c r="D82" s="16"/>
      <c r="E82" s="16"/>
    </row>
    <row r="83" spans="1:5" ht="12.75" hidden="1">
      <c r="A83" s="4" t="s">
        <v>34</v>
      </c>
      <c r="B83" s="16"/>
      <c r="C83" s="16"/>
      <c r="D83" s="16"/>
      <c r="E83" s="16"/>
    </row>
    <row r="84" spans="1:5" ht="12.75" hidden="1">
      <c r="A84" s="4" t="s">
        <v>164</v>
      </c>
      <c r="B84" s="16"/>
      <c r="C84" s="16"/>
      <c r="D84" s="16"/>
      <c r="E84" s="16"/>
    </row>
    <row r="85" spans="1:5" ht="12.75" hidden="1">
      <c r="A85" s="4" t="s">
        <v>35</v>
      </c>
      <c r="B85" s="16"/>
      <c r="C85" s="16"/>
      <c r="D85" s="16"/>
      <c r="E85" s="16"/>
    </row>
    <row r="86" spans="1:5" ht="12.75" hidden="1">
      <c r="A86" s="8" t="s">
        <v>4</v>
      </c>
      <c r="B86" s="43">
        <f>SUM(B82:B85)</f>
        <v>0</v>
      </c>
      <c r="C86" s="43"/>
      <c r="D86" s="43">
        <f>SUM(D82:D85)</f>
        <v>0</v>
      </c>
      <c r="E86" s="43"/>
    </row>
    <row r="87" spans="1:5" ht="12.75" hidden="1">
      <c r="A87" s="5" t="s">
        <v>36</v>
      </c>
      <c r="B87" s="16"/>
      <c r="C87" s="16"/>
      <c r="D87" s="16"/>
      <c r="E87" s="16"/>
    </row>
    <row r="88" spans="1:5" ht="12.75" hidden="1">
      <c r="A88" s="4" t="s">
        <v>168</v>
      </c>
      <c r="B88" s="16"/>
      <c r="C88" s="16"/>
      <c r="D88" s="16"/>
      <c r="E88" s="16"/>
    </row>
    <row r="89" spans="1:5" ht="12.75" hidden="1">
      <c r="A89" s="4" t="s">
        <v>37</v>
      </c>
      <c r="B89" s="16"/>
      <c r="C89" s="16"/>
      <c r="D89" s="16"/>
      <c r="E89" s="16"/>
    </row>
    <row r="90" spans="1:5" ht="12.75" hidden="1">
      <c r="A90" s="4" t="s">
        <v>38</v>
      </c>
      <c r="B90" s="16"/>
      <c r="C90" s="16"/>
      <c r="D90" s="16"/>
      <c r="E90" s="16"/>
    </row>
    <row r="91" spans="1:5" ht="12.75" hidden="1">
      <c r="A91" s="4" t="s">
        <v>39</v>
      </c>
      <c r="B91" s="16"/>
      <c r="C91" s="16"/>
      <c r="D91" s="16"/>
      <c r="E91" s="16"/>
    </row>
    <row r="92" spans="1:5" ht="12.75" hidden="1">
      <c r="A92" s="4" t="s">
        <v>40</v>
      </c>
      <c r="B92" s="16"/>
      <c r="C92" s="16"/>
      <c r="D92" s="16"/>
      <c r="E92" s="16"/>
    </row>
    <row r="93" spans="1:5" ht="12.75" hidden="1">
      <c r="A93" s="8" t="s">
        <v>4</v>
      </c>
      <c r="B93" s="43">
        <f>SUM(B88:B92)</f>
        <v>0</v>
      </c>
      <c r="C93" s="43"/>
      <c r="D93" s="43">
        <f>SUM(D88:D92)</f>
        <v>0</v>
      </c>
      <c r="E93" s="43"/>
    </row>
    <row r="94" spans="1:5" ht="12.75" hidden="1">
      <c r="A94" s="5" t="s">
        <v>41</v>
      </c>
      <c r="B94" s="16"/>
      <c r="C94" s="16"/>
      <c r="D94" s="16"/>
      <c r="E94" s="16"/>
    </row>
    <row r="95" spans="1:5" ht="12.75" hidden="1">
      <c r="A95" s="4" t="s">
        <v>42</v>
      </c>
      <c r="B95" s="16"/>
      <c r="C95" s="16"/>
      <c r="D95" s="16"/>
      <c r="E95" s="16"/>
    </row>
    <row r="96" spans="1:5" ht="12.75" hidden="1">
      <c r="A96" s="4" t="s">
        <v>43</v>
      </c>
      <c r="B96" s="16"/>
      <c r="C96" s="16"/>
      <c r="D96" s="16"/>
      <c r="E96" s="16"/>
    </row>
    <row r="97" spans="1:5" ht="12.75" hidden="1">
      <c r="A97" s="4" t="s">
        <v>153</v>
      </c>
      <c r="B97" s="16"/>
      <c r="C97" s="16"/>
      <c r="D97" s="16"/>
      <c r="E97" s="16"/>
    </row>
    <row r="98" spans="1:5" ht="12.75" hidden="1">
      <c r="A98" s="4" t="s">
        <v>44</v>
      </c>
      <c r="B98" s="16"/>
      <c r="C98" s="16"/>
      <c r="D98" s="16"/>
      <c r="E98" s="16"/>
    </row>
    <row r="99" spans="1:5" ht="12.75" hidden="1">
      <c r="A99" s="4" t="s">
        <v>126</v>
      </c>
      <c r="B99" s="16"/>
      <c r="C99" s="16"/>
      <c r="D99" s="16">
        <v>0</v>
      </c>
      <c r="E99" s="16"/>
    </row>
    <row r="100" spans="1:5" ht="12.75" hidden="1">
      <c r="A100" s="8" t="s">
        <v>4</v>
      </c>
      <c r="B100" s="43">
        <f>SUM(B95:B99)</f>
        <v>0</v>
      </c>
      <c r="C100" s="43"/>
      <c r="D100" s="43">
        <f>SUM(D95:D99)</f>
        <v>0</v>
      </c>
      <c r="E100" s="43"/>
    </row>
    <row r="101" spans="1:5" ht="12.75" hidden="1">
      <c r="A101" s="73" t="s">
        <v>82</v>
      </c>
      <c r="B101" s="74">
        <f>B80+B86+B93+B100</f>
        <v>0</v>
      </c>
      <c r="C101" s="74"/>
      <c r="D101" s="74">
        <f>D80+D86+D93+D100</f>
        <v>0</v>
      </c>
      <c r="E101" s="74"/>
    </row>
    <row r="102" spans="1:5" ht="13.5" thickBot="1">
      <c r="A102" s="75" t="s">
        <v>45</v>
      </c>
      <c r="B102" s="76">
        <f>B77+B101</f>
        <v>4032</v>
      </c>
      <c r="C102" s="76">
        <f>C77+C101</f>
        <v>4032</v>
      </c>
      <c r="D102" s="76">
        <f>D77+D101</f>
        <v>5555</v>
      </c>
      <c r="E102" s="76">
        <f>D102/B102*100</f>
        <v>137.77281746031747</v>
      </c>
    </row>
    <row r="103" spans="1:5" ht="15.75">
      <c r="A103" s="11" t="s">
        <v>46</v>
      </c>
      <c r="B103" s="18"/>
      <c r="C103" s="18"/>
      <c r="D103" s="18"/>
      <c r="E103" s="18"/>
    </row>
    <row r="104" spans="1:5" ht="12.75" hidden="1">
      <c r="A104" s="5" t="s">
        <v>158</v>
      </c>
      <c r="B104" s="16"/>
      <c r="C104" s="16"/>
      <c r="D104" s="16"/>
      <c r="E104" s="16"/>
    </row>
    <row r="105" spans="1:5" ht="12.75" hidden="1">
      <c r="A105" s="5" t="s">
        <v>47</v>
      </c>
      <c r="B105" s="16"/>
      <c r="C105" s="16"/>
      <c r="D105" s="16"/>
      <c r="E105" s="16"/>
    </row>
    <row r="106" spans="1:5" ht="12.75" hidden="1">
      <c r="A106" s="5" t="s">
        <v>162</v>
      </c>
      <c r="B106" s="16"/>
      <c r="C106" s="16"/>
      <c r="D106" s="16"/>
      <c r="E106" s="16"/>
    </row>
    <row r="107" spans="1:5" ht="12.75" hidden="1">
      <c r="A107" s="4" t="s">
        <v>127</v>
      </c>
      <c r="B107" s="16"/>
      <c r="C107" s="16"/>
      <c r="D107" s="16"/>
      <c r="E107" s="16"/>
    </row>
    <row r="108" spans="1:5" ht="12.75" hidden="1">
      <c r="A108" s="4" t="s">
        <v>48</v>
      </c>
      <c r="B108" s="16"/>
      <c r="C108" s="16"/>
      <c r="D108" s="16"/>
      <c r="E108" s="16"/>
    </row>
    <row r="109" spans="1:5" ht="12.75" hidden="1">
      <c r="A109" s="8" t="s">
        <v>4</v>
      </c>
      <c r="B109" s="43">
        <f>SUM(B106:B108)</f>
        <v>0</v>
      </c>
      <c r="C109" s="43"/>
      <c r="D109" s="43">
        <f>SUM(D106:D108)</f>
        <v>0</v>
      </c>
      <c r="E109" s="43"/>
    </row>
    <row r="110" spans="1:5" ht="12.75" hidden="1">
      <c r="A110" s="5" t="s">
        <v>49</v>
      </c>
      <c r="B110" s="16"/>
      <c r="C110" s="16"/>
      <c r="D110" s="16"/>
      <c r="E110" s="16"/>
    </row>
    <row r="111" spans="1:5" ht="12.75" hidden="1">
      <c r="A111" s="4" t="s">
        <v>50</v>
      </c>
      <c r="B111" s="16"/>
      <c r="C111" s="16"/>
      <c r="D111" s="16">
        <v>0</v>
      </c>
      <c r="E111" s="16"/>
    </row>
    <row r="112" spans="1:5" ht="12.75" hidden="1">
      <c r="A112" s="48" t="s">
        <v>173</v>
      </c>
      <c r="B112" s="16">
        <v>0</v>
      </c>
      <c r="C112" s="16"/>
      <c r="D112" s="16">
        <v>0</v>
      </c>
      <c r="E112" s="16"/>
    </row>
    <row r="113" spans="1:5" ht="12.75" hidden="1">
      <c r="A113" s="48" t="s">
        <v>182</v>
      </c>
      <c r="B113" s="16">
        <v>0</v>
      </c>
      <c r="C113" s="16"/>
      <c r="D113" s="16"/>
      <c r="E113" s="16"/>
    </row>
    <row r="114" spans="1:5" ht="12.75" hidden="1">
      <c r="A114" s="8" t="s">
        <v>4</v>
      </c>
      <c r="B114" s="43">
        <f>SUM(B111:B113)</f>
        <v>0</v>
      </c>
      <c r="C114" s="43"/>
      <c r="D114" s="43">
        <f>SUM(D111:D113)</f>
        <v>0</v>
      </c>
      <c r="E114" s="43"/>
    </row>
    <row r="115" spans="1:5" ht="12.75" hidden="1">
      <c r="A115" s="5" t="s">
        <v>128</v>
      </c>
      <c r="B115" s="16"/>
      <c r="C115" s="16"/>
      <c r="D115" s="16"/>
      <c r="E115" s="16"/>
    </row>
    <row r="116" spans="1:5" ht="12.75" hidden="1">
      <c r="A116" s="4" t="s">
        <v>52</v>
      </c>
      <c r="B116" s="16"/>
      <c r="C116" s="16"/>
      <c r="D116" s="16"/>
      <c r="E116" s="16"/>
    </row>
    <row r="117" spans="1:5" ht="12.75" hidden="1">
      <c r="A117" s="4" t="s">
        <v>202</v>
      </c>
      <c r="B117" s="16"/>
      <c r="C117" s="16"/>
      <c r="D117" s="16">
        <v>0</v>
      </c>
      <c r="E117" s="16"/>
    </row>
    <row r="118" spans="1:5" ht="12.75" hidden="1">
      <c r="A118" s="4" t="s">
        <v>174</v>
      </c>
      <c r="B118" s="16">
        <v>0</v>
      </c>
      <c r="C118" s="16"/>
      <c r="D118" s="16"/>
      <c r="E118" s="16"/>
    </row>
    <row r="119" spans="1:5" ht="12.75" hidden="1">
      <c r="A119" s="8" t="s">
        <v>4</v>
      </c>
      <c r="B119" s="43">
        <f>SUM(B116:B118)</f>
        <v>0</v>
      </c>
      <c r="C119" s="43"/>
      <c r="D119" s="43">
        <f>SUM(D116:D118)</f>
        <v>0</v>
      </c>
      <c r="E119" s="43"/>
    </row>
    <row r="120" spans="1:5" ht="12.75" hidden="1">
      <c r="A120" s="5" t="s">
        <v>106</v>
      </c>
      <c r="B120" s="16"/>
      <c r="C120" s="16"/>
      <c r="D120" s="16"/>
      <c r="E120" s="16"/>
    </row>
    <row r="121" spans="1:5" ht="12.75" hidden="1">
      <c r="A121" s="4" t="s">
        <v>129</v>
      </c>
      <c r="B121" s="16"/>
      <c r="C121" s="16"/>
      <c r="D121" s="16"/>
      <c r="E121" s="16"/>
    </row>
    <row r="122" spans="1:5" ht="12.75" hidden="1">
      <c r="A122" s="4" t="s">
        <v>55</v>
      </c>
      <c r="B122" s="16"/>
      <c r="C122" s="16"/>
      <c r="D122" s="16"/>
      <c r="E122" s="16"/>
    </row>
    <row r="123" spans="1:5" ht="12.75" hidden="1">
      <c r="A123" s="4" t="s">
        <v>201</v>
      </c>
      <c r="B123" s="16"/>
      <c r="C123" s="16"/>
      <c r="D123" s="16"/>
      <c r="E123" s="16"/>
    </row>
    <row r="124" spans="1:5" ht="12.75" hidden="1">
      <c r="A124" s="4" t="s">
        <v>204</v>
      </c>
      <c r="B124" s="16"/>
      <c r="C124" s="16"/>
      <c r="D124" s="16"/>
      <c r="E124" s="16"/>
    </row>
    <row r="125" spans="1:5" ht="12.75" hidden="1">
      <c r="A125" s="4" t="s">
        <v>57</v>
      </c>
      <c r="B125" s="16"/>
      <c r="C125" s="16"/>
      <c r="D125" s="16"/>
      <c r="E125" s="16"/>
    </row>
    <row r="126" spans="1:5" ht="12.75" hidden="1">
      <c r="A126" s="4" t="s">
        <v>203</v>
      </c>
      <c r="B126" s="16"/>
      <c r="C126" s="16"/>
      <c r="D126" s="16"/>
      <c r="E126" s="16"/>
    </row>
    <row r="127" spans="1:5" ht="12.75" hidden="1">
      <c r="A127" s="4" t="s">
        <v>154</v>
      </c>
      <c r="B127" s="16"/>
      <c r="C127" s="16"/>
      <c r="D127" s="16"/>
      <c r="E127" s="16"/>
    </row>
    <row r="128" spans="1:5" ht="12.75" hidden="1">
      <c r="A128" s="8" t="s">
        <v>4</v>
      </c>
      <c r="B128" s="43">
        <f>SUM(B122:B127)</f>
        <v>0</v>
      </c>
      <c r="C128" s="43"/>
      <c r="D128" s="43">
        <f>SUM(D122:D127)</f>
        <v>0</v>
      </c>
      <c r="E128" s="43"/>
    </row>
    <row r="129" spans="1:5" ht="12.75" hidden="1">
      <c r="A129" s="4" t="s">
        <v>131</v>
      </c>
      <c r="B129" s="16"/>
      <c r="C129" s="16"/>
      <c r="D129" s="16"/>
      <c r="E129" s="16"/>
    </row>
    <row r="130" spans="1:5" ht="12.75" hidden="1">
      <c r="A130" s="4" t="s">
        <v>160</v>
      </c>
      <c r="B130" s="16"/>
      <c r="C130" s="16"/>
      <c r="D130" s="16"/>
      <c r="E130" s="16"/>
    </row>
    <row r="131" spans="1:5" ht="12.75" hidden="1">
      <c r="A131" s="4" t="s">
        <v>133</v>
      </c>
      <c r="B131" s="16">
        <v>0</v>
      </c>
      <c r="C131" s="16"/>
      <c r="D131" s="16"/>
      <c r="E131" s="16"/>
    </row>
    <row r="132" spans="1:5" ht="12.75" hidden="1">
      <c r="A132" s="4" t="s">
        <v>132</v>
      </c>
      <c r="B132" s="16"/>
      <c r="C132" s="16"/>
      <c r="D132" s="16"/>
      <c r="E132" s="16"/>
    </row>
    <row r="133" spans="1:5" ht="12" customHeight="1" hidden="1">
      <c r="A133" s="8" t="s">
        <v>4</v>
      </c>
      <c r="B133" s="43">
        <f>SUM(B130:B132)</f>
        <v>0</v>
      </c>
      <c r="C133" s="43"/>
      <c r="D133" s="43">
        <f>SUM(D130:D132)</f>
        <v>0</v>
      </c>
      <c r="E133" s="43"/>
    </row>
    <row r="134" spans="1:5" ht="12.75" hidden="1">
      <c r="A134" s="41" t="s">
        <v>156</v>
      </c>
      <c r="B134" s="44">
        <f>B128+B133</f>
        <v>0</v>
      </c>
      <c r="C134" s="44"/>
      <c r="D134" s="44">
        <f>D128+D133</f>
        <v>0</v>
      </c>
      <c r="E134" s="44"/>
    </row>
    <row r="135" spans="1:5" ht="12.75" hidden="1">
      <c r="A135" s="5" t="s">
        <v>134</v>
      </c>
      <c r="B135" s="16"/>
      <c r="C135" s="16"/>
      <c r="D135" s="16"/>
      <c r="E135" s="16"/>
    </row>
    <row r="136" spans="1:5" ht="12.75" hidden="1">
      <c r="A136" s="5" t="s">
        <v>135</v>
      </c>
      <c r="B136" s="16"/>
      <c r="C136" s="16"/>
      <c r="D136" s="16"/>
      <c r="E136" s="16"/>
    </row>
    <row r="137" spans="1:5" ht="12.75" hidden="1">
      <c r="A137" s="5" t="s">
        <v>136</v>
      </c>
      <c r="B137" s="16"/>
      <c r="C137" s="16"/>
      <c r="D137" s="16"/>
      <c r="E137" s="16"/>
    </row>
    <row r="138" spans="1:5" ht="12.75" hidden="1">
      <c r="A138" s="8" t="s">
        <v>4</v>
      </c>
      <c r="B138" s="43">
        <f>SUM(B135:B137)</f>
        <v>0</v>
      </c>
      <c r="C138" s="43"/>
      <c r="D138" s="43">
        <f>SUM(D135:D137)</f>
        <v>0</v>
      </c>
      <c r="E138" s="43"/>
    </row>
    <row r="139" spans="1:5" ht="12.75">
      <c r="A139" s="69" t="s">
        <v>103</v>
      </c>
      <c r="B139" s="70">
        <f>B109+B114+B119+B134+B138</f>
        <v>0</v>
      </c>
      <c r="C139" s="70"/>
      <c r="D139" s="70">
        <f>D109+D114+D119+D134+D138</f>
        <v>0</v>
      </c>
      <c r="E139" s="70"/>
    </row>
    <row r="140" spans="1:5" ht="12.75">
      <c r="A140" s="5" t="s">
        <v>58</v>
      </c>
      <c r="B140" s="16"/>
      <c r="C140" s="16"/>
      <c r="D140" s="16"/>
      <c r="E140" s="16"/>
    </row>
    <row r="141" spans="1:5" ht="12.75">
      <c r="A141" s="5" t="s">
        <v>59</v>
      </c>
      <c r="B141" s="16"/>
      <c r="C141" s="16"/>
      <c r="D141" s="16"/>
      <c r="E141" s="16"/>
    </row>
    <row r="142" spans="1:5" ht="12.75">
      <c r="A142" s="4" t="s">
        <v>62</v>
      </c>
      <c r="B142" s="16"/>
      <c r="C142" s="16"/>
      <c r="D142" s="16"/>
      <c r="E142" s="16"/>
    </row>
    <row r="143" spans="1:5" ht="12.75">
      <c r="A143" s="4" t="s">
        <v>61</v>
      </c>
      <c r="B143" s="16"/>
      <c r="C143" s="16"/>
      <c r="D143" s="16"/>
      <c r="E143" s="16"/>
    </row>
    <row r="144" spans="1:5" ht="12.75">
      <c r="A144" s="4" t="s">
        <v>137</v>
      </c>
      <c r="B144" s="16"/>
      <c r="C144" s="16"/>
      <c r="D144" s="16"/>
      <c r="E144" s="16"/>
    </row>
    <row r="145" spans="1:5" ht="12.75">
      <c r="A145" s="4" t="s">
        <v>64</v>
      </c>
      <c r="B145" s="16"/>
      <c r="C145" s="16"/>
      <c r="D145" s="16"/>
      <c r="E145" s="16"/>
    </row>
    <row r="146" spans="1:5" ht="12.75">
      <c r="A146" s="4" t="s">
        <v>138</v>
      </c>
      <c r="B146" s="16"/>
      <c r="C146" s="16"/>
      <c r="D146" s="16"/>
      <c r="E146" s="16"/>
    </row>
    <row r="147" spans="1:5" ht="12.75">
      <c r="A147" s="8" t="s">
        <v>4</v>
      </c>
      <c r="B147" s="43">
        <f>SUM(B142:B146)</f>
        <v>0</v>
      </c>
      <c r="C147" s="43"/>
      <c r="D147" s="43">
        <f>SUM(D142:D146)</f>
        <v>0</v>
      </c>
      <c r="E147" s="43"/>
    </row>
    <row r="148" spans="1:5" ht="12.75">
      <c r="A148" s="5" t="s">
        <v>60</v>
      </c>
      <c r="B148" s="16"/>
      <c r="C148" s="16"/>
      <c r="D148" s="16"/>
      <c r="E148" s="16"/>
    </row>
    <row r="149" spans="1:5" ht="12.75">
      <c r="A149" s="4" t="s">
        <v>139</v>
      </c>
      <c r="B149" s="16"/>
      <c r="C149" s="16"/>
      <c r="D149" s="16"/>
      <c r="E149" s="16"/>
    </row>
    <row r="150" spans="1:5" ht="12" customHeight="1">
      <c r="A150" s="4" t="s">
        <v>140</v>
      </c>
      <c r="B150" s="16"/>
      <c r="C150" s="16"/>
      <c r="D150" s="16"/>
      <c r="E150" s="16"/>
    </row>
    <row r="151" spans="1:5" ht="13.5" customHeight="1">
      <c r="A151" s="47" t="s">
        <v>4</v>
      </c>
      <c r="B151" s="43">
        <f>SUM(B149:B150)</f>
        <v>0</v>
      </c>
      <c r="C151" s="43"/>
      <c r="D151" s="43">
        <f>SUM(D149:D150)</f>
        <v>0</v>
      </c>
      <c r="E151" s="43"/>
    </row>
    <row r="152" spans="1:5" ht="12.75">
      <c r="A152" s="5" t="s">
        <v>65</v>
      </c>
      <c r="B152" s="16"/>
      <c r="C152" s="16"/>
      <c r="D152" s="16"/>
      <c r="E152" s="16"/>
    </row>
    <row r="153" spans="1:5" ht="12.75">
      <c r="A153" s="4" t="s">
        <v>141</v>
      </c>
      <c r="B153" s="16"/>
      <c r="C153" s="16"/>
      <c r="D153" s="16"/>
      <c r="E153" s="16"/>
    </row>
    <row r="154" spans="1:5" ht="12.75" customHeight="1">
      <c r="A154" s="4" t="s">
        <v>68</v>
      </c>
      <c r="B154" s="16"/>
      <c r="C154" s="16"/>
      <c r="D154" s="16"/>
      <c r="E154" s="16"/>
    </row>
    <row r="155" spans="1:5" ht="12.75">
      <c r="A155" s="8" t="s">
        <v>4</v>
      </c>
      <c r="B155" s="43">
        <f>SUM(B153:B154)</f>
        <v>0</v>
      </c>
      <c r="C155" s="43"/>
      <c r="D155" s="43">
        <f>SUM(D153:D154)</f>
        <v>0</v>
      </c>
      <c r="E155" s="43"/>
    </row>
    <row r="156" spans="1:5" ht="12.75">
      <c r="A156" s="71" t="s">
        <v>102</v>
      </c>
      <c r="B156" s="72">
        <f>B147+B151+B155</f>
        <v>0</v>
      </c>
      <c r="C156" s="72"/>
      <c r="D156" s="72">
        <f>D147+D151+D155</f>
        <v>0</v>
      </c>
      <c r="E156" s="72"/>
    </row>
    <row r="157" spans="1:5" ht="12.75">
      <c r="A157" s="71" t="s">
        <v>142</v>
      </c>
      <c r="B157" s="72"/>
      <c r="C157" s="72"/>
      <c r="D157" s="72"/>
      <c r="E157" s="72"/>
    </row>
    <row r="158" spans="1:5" ht="25.5">
      <c r="A158" s="56" t="s">
        <v>183</v>
      </c>
      <c r="B158" s="16"/>
      <c r="C158" s="16"/>
      <c r="D158" s="16"/>
      <c r="E158" s="16"/>
    </row>
    <row r="159" spans="1:5" ht="12.75">
      <c r="A159" s="5" t="s">
        <v>96</v>
      </c>
      <c r="B159" s="16"/>
      <c r="C159" s="16"/>
      <c r="D159" s="16"/>
      <c r="E159" s="16"/>
    </row>
    <row r="160" spans="1:5" ht="12.75" hidden="1">
      <c r="A160" s="4" t="s">
        <v>97</v>
      </c>
      <c r="B160" s="16"/>
      <c r="C160" s="16"/>
      <c r="D160" s="16"/>
      <c r="E160" s="16"/>
    </row>
    <row r="161" spans="1:5" ht="12.75" hidden="1">
      <c r="A161" s="4" t="s">
        <v>163</v>
      </c>
      <c r="B161" s="16"/>
      <c r="C161" s="16"/>
      <c r="D161" s="16"/>
      <c r="E161" s="16"/>
    </row>
    <row r="162" spans="1:5" ht="12.75" hidden="1">
      <c r="A162" s="4" t="s">
        <v>69</v>
      </c>
      <c r="B162" s="16"/>
      <c r="C162" s="16"/>
      <c r="D162" s="16"/>
      <c r="E162" s="16"/>
    </row>
    <row r="163" spans="1:5" ht="12.75" hidden="1">
      <c r="A163" s="8" t="s">
        <v>4</v>
      </c>
      <c r="B163" s="43">
        <f>SUM(B161:B162)</f>
        <v>0</v>
      </c>
      <c r="C163" s="43"/>
      <c r="D163" s="43">
        <f>SUM(D161:D162)</f>
        <v>0</v>
      </c>
      <c r="E163" s="43"/>
    </row>
    <row r="164" spans="1:5" ht="12.75" hidden="1">
      <c r="A164" s="4" t="s">
        <v>98</v>
      </c>
      <c r="B164" s="16"/>
      <c r="C164" s="16"/>
      <c r="D164" s="16"/>
      <c r="E164" s="16"/>
    </row>
    <row r="165" spans="1:5" ht="12.75" hidden="1">
      <c r="A165" s="4" t="s">
        <v>108</v>
      </c>
      <c r="B165" s="16"/>
      <c r="C165" s="16"/>
      <c r="D165" s="16"/>
      <c r="E165" s="16"/>
    </row>
    <row r="166" spans="1:5" ht="12.75" hidden="1">
      <c r="A166" s="4" t="s">
        <v>189</v>
      </c>
      <c r="B166" s="16"/>
      <c r="C166" s="16"/>
      <c r="D166" s="16"/>
      <c r="E166" s="16"/>
    </row>
    <row r="167" spans="1:5" ht="12.75" hidden="1">
      <c r="A167" s="4" t="s">
        <v>190</v>
      </c>
      <c r="B167" s="16"/>
      <c r="C167" s="16"/>
      <c r="D167" s="16"/>
      <c r="E167" s="16"/>
    </row>
    <row r="168" spans="1:5" ht="12.75" hidden="1">
      <c r="A168" s="4" t="s">
        <v>169</v>
      </c>
      <c r="B168" s="16"/>
      <c r="C168" s="16"/>
      <c r="D168" s="16"/>
      <c r="E168" s="16"/>
    </row>
    <row r="169" spans="1:5" ht="12.75" hidden="1">
      <c r="A169" s="4" t="s">
        <v>193</v>
      </c>
      <c r="B169" s="16"/>
      <c r="C169" s="16"/>
      <c r="D169" s="16"/>
      <c r="E169" s="16"/>
    </row>
    <row r="170" spans="1:5" ht="12.75" hidden="1">
      <c r="A170" s="4" t="s">
        <v>191</v>
      </c>
      <c r="B170" s="16"/>
      <c r="C170" s="16"/>
      <c r="D170" s="16"/>
      <c r="E170" s="16"/>
    </row>
    <row r="171" spans="1:5" ht="12.75" hidden="1">
      <c r="A171" s="4" t="s">
        <v>185</v>
      </c>
      <c r="B171" s="55"/>
      <c r="C171" s="55"/>
      <c r="D171" s="55"/>
      <c r="E171" s="55"/>
    </row>
    <row r="172" spans="1:5" ht="12.75" hidden="1">
      <c r="A172" s="4" t="s">
        <v>192</v>
      </c>
      <c r="B172" s="55"/>
      <c r="C172" s="55"/>
      <c r="D172" s="55"/>
      <c r="E172" s="55"/>
    </row>
    <row r="173" spans="1:5" ht="12.75" hidden="1">
      <c r="A173" s="8" t="s">
        <v>4</v>
      </c>
      <c r="B173" s="43">
        <f>SUM(B172)</f>
        <v>0</v>
      </c>
      <c r="C173" s="43">
        <f>SUM(C172)</f>
        <v>0</v>
      </c>
      <c r="D173" s="43">
        <f>SUM(D172)</f>
        <v>0</v>
      </c>
      <c r="E173" s="43" t="e">
        <f aca="true" t="shared" si="0" ref="E173:E179">D173/B173*100</f>
        <v>#DIV/0!</v>
      </c>
    </row>
    <row r="174" spans="1:5" ht="12.75" hidden="1">
      <c r="A174" s="4" t="s">
        <v>99</v>
      </c>
      <c r="B174" s="16"/>
      <c r="C174" s="16"/>
      <c r="D174" s="16"/>
      <c r="E174" s="16" t="e">
        <f t="shared" si="0"/>
        <v>#DIV/0!</v>
      </c>
    </row>
    <row r="175" spans="1:5" ht="12.75" hidden="1">
      <c r="A175" s="4" t="s">
        <v>70</v>
      </c>
      <c r="B175" s="16"/>
      <c r="C175" s="16"/>
      <c r="D175" s="16"/>
      <c r="E175" s="16" t="e">
        <f t="shared" si="0"/>
        <v>#DIV/0!</v>
      </c>
    </row>
    <row r="176" spans="1:5" ht="12.75" hidden="1">
      <c r="A176" s="4" t="s">
        <v>155</v>
      </c>
      <c r="B176" s="16"/>
      <c r="C176" s="16"/>
      <c r="D176" s="16"/>
      <c r="E176" s="16" t="e">
        <f t="shared" si="0"/>
        <v>#DIV/0!</v>
      </c>
    </row>
    <row r="177" spans="1:5" ht="12.75" hidden="1">
      <c r="A177" s="4" t="s">
        <v>71</v>
      </c>
      <c r="B177" s="16"/>
      <c r="C177" s="16"/>
      <c r="D177" s="16"/>
      <c r="E177" s="16" t="e">
        <f t="shared" si="0"/>
        <v>#DIV/0!</v>
      </c>
    </row>
    <row r="178" spans="1:5" ht="12.75" hidden="1">
      <c r="A178" s="4" t="s">
        <v>145</v>
      </c>
      <c r="B178" s="16"/>
      <c r="C178" s="16"/>
      <c r="D178" s="16"/>
      <c r="E178" s="16" t="e">
        <f t="shared" si="0"/>
        <v>#DIV/0!</v>
      </c>
    </row>
    <row r="179" spans="1:5" ht="12.75" hidden="1">
      <c r="A179" s="8" t="s">
        <v>4</v>
      </c>
      <c r="B179" s="43">
        <f>SUM(B175:B178)</f>
        <v>0</v>
      </c>
      <c r="C179" s="43"/>
      <c r="D179" s="43">
        <f>SUM(D175:D178)</f>
        <v>0</v>
      </c>
      <c r="E179" s="43" t="e">
        <f t="shared" si="0"/>
        <v>#DIV/0!</v>
      </c>
    </row>
    <row r="180" spans="1:5" ht="12.75">
      <c r="A180" s="41" t="s">
        <v>72</v>
      </c>
      <c r="B180" s="44">
        <f>B163+B173+B179</f>
        <v>0</v>
      </c>
      <c r="C180" s="44">
        <f>C163+C173+C179</f>
        <v>0</v>
      </c>
      <c r="D180" s="44">
        <f>D163+D173+D179</f>
        <v>0</v>
      </c>
      <c r="E180" s="44"/>
    </row>
    <row r="181" spans="1:5" ht="12.75">
      <c r="A181" s="5" t="s">
        <v>73</v>
      </c>
      <c r="B181" s="16"/>
      <c r="C181" s="16"/>
      <c r="D181" s="16"/>
      <c r="E181" s="16"/>
    </row>
    <row r="182" spans="1:5" ht="12.75">
      <c r="A182" s="4" t="s">
        <v>83</v>
      </c>
      <c r="B182" s="16"/>
      <c r="C182" s="16"/>
      <c r="D182" s="16"/>
      <c r="E182" s="16"/>
    </row>
    <row r="183" spans="1:5" ht="12.75">
      <c r="A183" s="4" t="s">
        <v>84</v>
      </c>
      <c r="B183" s="16"/>
      <c r="C183" s="16"/>
      <c r="D183" s="16"/>
      <c r="E183" s="16"/>
    </row>
    <row r="184" spans="1:5" ht="12.75">
      <c r="A184" s="4" t="s">
        <v>194</v>
      </c>
      <c r="B184" s="16">
        <v>0</v>
      </c>
      <c r="C184" s="16"/>
      <c r="D184" s="16"/>
      <c r="E184" s="16"/>
    </row>
    <row r="185" spans="1:5" ht="12.75">
      <c r="A185" s="4" t="s">
        <v>179</v>
      </c>
      <c r="B185" s="16">
        <v>0</v>
      </c>
      <c r="C185" s="16"/>
      <c r="D185" s="16"/>
      <c r="E185" s="16"/>
    </row>
    <row r="186" spans="1:5" ht="12.75">
      <c r="A186" s="8" t="s">
        <v>4</v>
      </c>
      <c r="B186" s="43">
        <f>SUM(B183:B185)</f>
        <v>0</v>
      </c>
      <c r="C186" s="43"/>
      <c r="D186" s="43">
        <f>SUM(D183:D185)</f>
        <v>0</v>
      </c>
      <c r="E186" s="43"/>
    </row>
    <row r="187" spans="1:5" ht="12.75">
      <c r="A187" s="4" t="s">
        <v>86</v>
      </c>
      <c r="B187" s="16"/>
      <c r="C187" s="16"/>
      <c r="D187" s="16"/>
      <c r="E187" s="16"/>
    </row>
    <row r="188" spans="1:5" ht="12.75">
      <c r="A188" s="4" t="s">
        <v>176</v>
      </c>
      <c r="B188" s="16">
        <v>0</v>
      </c>
      <c r="C188" s="16"/>
      <c r="D188" s="16"/>
      <c r="E188" s="16"/>
    </row>
    <row r="189" spans="1:5" ht="12.75">
      <c r="A189" s="4" t="s">
        <v>181</v>
      </c>
      <c r="B189" s="16">
        <v>0</v>
      </c>
      <c r="C189" s="16"/>
      <c r="D189" s="16"/>
      <c r="E189" s="16"/>
    </row>
    <row r="190" spans="1:5" ht="12.75">
      <c r="A190" s="8" t="s">
        <v>4</v>
      </c>
      <c r="B190" s="43">
        <f>SUM(B188:B189)</f>
        <v>0</v>
      </c>
      <c r="C190" s="43"/>
      <c r="D190" s="43">
        <f>SUM(D188:D189)</f>
        <v>0</v>
      </c>
      <c r="E190" s="43"/>
    </row>
    <row r="191" spans="1:5" ht="12.75">
      <c r="A191" s="73" t="s">
        <v>104</v>
      </c>
      <c r="B191" s="74">
        <f>B186+B190</f>
        <v>0</v>
      </c>
      <c r="C191" s="74"/>
      <c r="D191" s="74">
        <f>D186+D190</f>
        <v>0</v>
      </c>
      <c r="E191" s="74"/>
    </row>
    <row r="192" spans="1:5" ht="12.75">
      <c r="A192" s="75" t="s">
        <v>101</v>
      </c>
      <c r="B192" s="76">
        <f>B180+B191</f>
        <v>0</v>
      </c>
      <c r="C192" s="76">
        <f>C180+C191</f>
        <v>0</v>
      </c>
      <c r="D192" s="76">
        <f>D180+D191</f>
        <v>0</v>
      </c>
      <c r="E192" s="76"/>
    </row>
    <row r="193" spans="1:5" ht="12.75">
      <c r="A193" s="5" t="s">
        <v>146</v>
      </c>
      <c r="B193" s="16"/>
      <c r="C193" s="16"/>
      <c r="D193" s="16"/>
      <c r="E193" s="16"/>
    </row>
    <row r="194" spans="1:5" ht="12.75">
      <c r="A194" s="4" t="s">
        <v>89</v>
      </c>
      <c r="B194" s="16"/>
      <c r="C194" s="16"/>
      <c r="D194" s="16"/>
      <c r="E194" s="16"/>
    </row>
    <row r="195" spans="1:5" ht="12.75">
      <c r="A195" s="8" t="s">
        <v>4</v>
      </c>
      <c r="B195" s="43">
        <f>B194</f>
        <v>0</v>
      </c>
      <c r="C195" s="43"/>
      <c r="D195" s="43">
        <f>D194</f>
        <v>0</v>
      </c>
      <c r="E195" s="43"/>
    </row>
    <row r="196" spans="1:5" ht="12.75">
      <c r="A196" s="4" t="s">
        <v>90</v>
      </c>
      <c r="B196" s="16"/>
      <c r="C196" s="16"/>
      <c r="D196" s="16"/>
      <c r="E196" s="16"/>
    </row>
    <row r="197" spans="1:5" ht="12.75">
      <c r="A197" s="4" t="s">
        <v>114</v>
      </c>
      <c r="B197" s="16">
        <v>0</v>
      </c>
      <c r="C197" s="16"/>
      <c r="D197" s="16"/>
      <c r="E197" s="16"/>
    </row>
    <row r="198" spans="1:5" ht="12.75">
      <c r="A198" s="4" t="s">
        <v>88</v>
      </c>
      <c r="B198" s="16">
        <v>0</v>
      </c>
      <c r="C198" s="16"/>
      <c r="D198" s="16"/>
      <c r="E198" s="16"/>
    </row>
    <row r="199" spans="1:5" ht="12.75">
      <c r="A199" s="4" t="s">
        <v>147</v>
      </c>
      <c r="B199" s="16"/>
      <c r="C199" s="16"/>
      <c r="D199" s="16"/>
      <c r="E199" s="16"/>
    </row>
    <row r="200" spans="1:5" ht="12.75">
      <c r="A200" s="8" t="s">
        <v>4</v>
      </c>
      <c r="B200" s="43">
        <f>SUM(B197:B199)</f>
        <v>0</v>
      </c>
      <c r="C200" s="43"/>
      <c r="D200" s="43">
        <f>SUM(D197:D199)</f>
        <v>0</v>
      </c>
      <c r="E200" s="43"/>
    </row>
    <row r="201" spans="1:5" ht="12.75">
      <c r="A201" s="29" t="s">
        <v>100</v>
      </c>
      <c r="B201" s="45">
        <f>B195+B200</f>
        <v>0</v>
      </c>
      <c r="C201" s="45"/>
      <c r="D201" s="45">
        <f>D195+D200</f>
        <v>0</v>
      </c>
      <c r="E201" s="45"/>
    </row>
    <row r="202" spans="1:5" ht="12.75">
      <c r="A202" s="5" t="s">
        <v>148</v>
      </c>
      <c r="B202" s="16"/>
      <c r="C202" s="16"/>
      <c r="D202" s="16"/>
      <c r="E202" s="16"/>
    </row>
    <row r="203" spans="1:5" ht="12" customHeight="1">
      <c r="A203" s="4" t="s">
        <v>91</v>
      </c>
      <c r="B203" s="16"/>
      <c r="C203" s="16"/>
      <c r="D203" s="16"/>
      <c r="E203" s="16"/>
    </row>
    <row r="204" spans="1:5" ht="13.5" customHeight="1">
      <c r="A204" s="4" t="s">
        <v>150</v>
      </c>
      <c r="B204" s="16"/>
      <c r="C204" s="16"/>
      <c r="D204" s="16"/>
      <c r="E204" s="16"/>
    </row>
    <row r="205" spans="1:5" ht="12.75">
      <c r="A205" s="29" t="s">
        <v>105</v>
      </c>
      <c r="B205" s="45">
        <f>SUM(B203:B204)</f>
        <v>0</v>
      </c>
      <c r="C205" s="45"/>
      <c r="D205" s="45">
        <f>SUM(D203:D204)</f>
        <v>0</v>
      </c>
      <c r="E205" s="45"/>
    </row>
    <row r="206" spans="1:5" ht="12.75">
      <c r="A206" s="5" t="s">
        <v>149</v>
      </c>
      <c r="B206" s="16"/>
      <c r="C206" s="16"/>
      <c r="D206" s="16"/>
      <c r="E206" s="16"/>
    </row>
    <row r="207" spans="1:5" ht="12.75">
      <c r="A207" s="4" t="s">
        <v>92</v>
      </c>
      <c r="B207" s="16"/>
      <c r="C207" s="16"/>
      <c r="D207" s="16"/>
      <c r="E207" s="16"/>
    </row>
    <row r="208" spans="1:5" ht="12.75">
      <c r="A208" s="71" t="s">
        <v>94</v>
      </c>
      <c r="B208" s="72">
        <f>B207</f>
        <v>0</v>
      </c>
      <c r="C208" s="72"/>
      <c r="D208" s="72">
        <f>D207</f>
        <v>0</v>
      </c>
      <c r="E208" s="72"/>
    </row>
    <row r="209" spans="1:5" ht="15.75">
      <c r="A209" s="77" t="s">
        <v>115</v>
      </c>
      <c r="B209" s="72">
        <f>B102+B139+B156+B157+B192+B201+B208</f>
        <v>4032</v>
      </c>
      <c r="C209" s="72">
        <f>C102+C139+C156+C157+C192+C201+C208</f>
        <v>4032</v>
      </c>
      <c r="D209" s="72">
        <f>D102+D139+D156+D157+D192+D201+D208</f>
        <v>5555</v>
      </c>
      <c r="E209" s="72">
        <f>D209/B209*100</f>
        <v>137.77281746031747</v>
      </c>
    </row>
    <row r="210" spans="1:5" ht="12.75">
      <c r="A210" s="5" t="s">
        <v>110</v>
      </c>
      <c r="B210" s="17"/>
      <c r="C210" s="17"/>
      <c r="D210" s="17"/>
      <c r="E210" s="17"/>
    </row>
    <row r="211" spans="1:5" ht="16.5" thickBot="1">
      <c r="A211" s="13" t="s">
        <v>95</v>
      </c>
      <c r="B211" s="50">
        <f>B209</f>
        <v>4032</v>
      </c>
      <c r="C211" s="50">
        <f>C209</f>
        <v>4032</v>
      </c>
      <c r="D211" s="50">
        <f>D209+D210</f>
        <v>5555</v>
      </c>
      <c r="E211" s="50">
        <f>D211/B211*100</f>
        <v>137.77281746031747</v>
      </c>
    </row>
    <row r="212" spans="1:5" ht="12.75">
      <c r="A212" s="3"/>
      <c r="B212" s="3"/>
      <c r="C212" s="3"/>
      <c r="D212" s="3"/>
      <c r="E212" s="3"/>
    </row>
    <row r="213" spans="1:5" ht="12.75">
      <c r="A213" s="3"/>
      <c r="B213" s="3"/>
      <c r="C213" s="3"/>
      <c r="D213" s="3"/>
      <c r="E213" s="3"/>
    </row>
  </sheetData>
  <sheetProtection/>
  <mergeCells count="4"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  <headerFooter alignWithMargins="0">
    <oddHeader>&amp;R1/A</oddHeader>
    <oddFooter>&amp;C&amp;P</oddFooter>
  </headerFooter>
  <rowBreaks count="2" manualBreakCount="2">
    <brk id="77" max="4" man="1"/>
    <brk id="2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204"/>
  <sheetViews>
    <sheetView view="pageBreakPreview" zoomScale="90" zoomScaleSheetLayoutView="90" workbookViewId="0" topLeftCell="A126">
      <selection activeCell="H5" sqref="H5"/>
    </sheetView>
  </sheetViews>
  <sheetFormatPr defaultColWidth="9.140625" defaultRowHeight="12.75"/>
  <cols>
    <col min="1" max="1" width="58.140625" style="0" customWidth="1"/>
    <col min="2" max="2" width="11.421875" style="0" customWidth="1"/>
    <col min="3" max="3" width="12.28125" style="0" customWidth="1"/>
    <col min="4" max="5" width="11.421875" style="0" customWidth="1"/>
  </cols>
  <sheetData>
    <row r="1" spans="1:4" ht="21.75" customHeight="1">
      <c r="A1" s="182" t="s">
        <v>280</v>
      </c>
      <c r="B1" s="182"/>
      <c r="C1" s="182"/>
      <c r="D1" s="182"/>
    </row>
    <row r="2" spans="1:4" ht="19.5" customHeight="1">
      <c r="A2" s="182" t="s">
        <v>292</v>
      </c>
      <c r="B2" s="182"/>
      <c r="C2" s="182"/>
      <c r="D2" s="182"/>
    </row>
    <row r="3" spans="1:4" ht="19.5" customHeight="1">
      <c r="A3" s="183" t="s">
        <v>214</v>
      </c>
      <c r="B3" s="183"/>
      <c r="C3" s="183"/>
      <c r="D3" s="183"/>
    </row>
    <row r="4" spans="1:4" ht="12.75" customHeight="1">
      <c r="A4" s="185" t="s">
        <v>177</v>
      </c>
      <c r="B4" s="185"/>
      <c r="C4" s="185"/>
      <c r="D4" s="185"/>
    </row>
    <row r="5" spans="1:5" ht="95.25" customHeight="1">
      <c r="A5" s="33" t="s">
        <v>0</v>
      </c>
      <c r="B5" s="54" t="s">
        <v>219</v>
      </c>
      <c r="C5" s="54" t="s">
        <v>222</v>
      </c>
      <c r="D5" s="54" t="s">
        <v>223</v>
      </c>
      <c r="E5" s="54" t="s">
        <v>224</v>
      </c>
    </row>
    <row r="6" spans="1:5" ht="15.75">
      <c r="A6" s="34" t="s">
        <v>1</v>
      </c>
      <c r="B6" s="23"/>
      <c r="C6" s="23"/>
      <c r="D6" s="23"/>
      <c r="E6" s="23"/>
    </row>
    <row r="7" spans="1:5" ht="15.75">
      <c r="A7" s="34" t="s">
        <v>2</v>
      </c>
      <c r="B7" s="23"/>
      <c r="C7" s="23"/>
      <c r="D7" s="23"/>
      <c r="E7" s="23"/>
    </row>
    <row r="8" spans="1:5" ht="12.75">
      <c r="A8" s="2" t="s">
        <v>75</v>
      </c>
      <c r="B8" s="23"/>
      <c r="C8" s="23"/>
      <c r="D8" s="23"/>
      <c r="E8" s="23"/>
    </row>
    <row r="9" spans="1:5" ht="12.75">
      <c r="A9" s="1" t="s">
        <v>3</v>
      </c>
      <c r="B9" s="23"/>
      <c r="C9" s="23"/>
      <c r="D9" s="23"/>
      <c r="E9" s="23"/>
    </row>
    <row r="10" spans="1:5" ht="12.75">
      <c r="A10" s="1" t="s">
        <v>116</v>
      </c>
      <c r="B10" s="23"/>
      <c r="C10" s="23"/>
      <c r="D10" s="23"/>
      <c r="E10" s="23"/>
    </row>
    <row r="11" spans="1:5" ht="12.75">
      <c r="A11" s="1" t="s">
        <v>165</v>
      </c>
      <c r="B11" s="23"/>
      <c r="C11" s="23"/>
      <c r="D11" s="23"/>
      <c r="E11" s="23"/>
    </row>
    <row r="12" spans="1:5" ht="12" customHeight="1">
      <c r="A12" s="1" t="s">
        <v>117</v>
      </c>
      <c r="B12" s="23"/>
      <c r="C12" s="23"/>
      <c r="D12" s="23"/>
      <c r="E12" s="23"/>
    </row>
    <row r="13" spans="1:5" ht="12.75">
      <c r="A13" s="14" t="s">
        <v>4</v>
      </c>
      <c r="B13" s="28">
        <f>SUM(B10:B12)</f>
        <v>0</v>
      </c>
      <c r="C13" s="28"/>
      <c r="D13" s="28">
        <f>SUM(D10:D12)</f>
        <v>0</v>
      </c>
      <c r="E13" s="28"/>
    </row>
    <row r="14" spans="1:5" ht="12.75">
      <c r="A14" s="35" t="s">
        <v>5</v>
      </c>
      <c r="B14" s="23"/>
      <c r="C14" s="23"/>
      <c r="D14" s="23"/>
      <c r="E14" s="23"/>
    </row>
    <row r="15" spans="1:5" ht="12.75">
      <c r="A15" s="1" t="s">
        <v>6</v>
      </c>
      <c r="B15" s="23"/>
      <c r="C15" s="23"/>
      <c r="D15" s="23"/>
      <c r="E15" s="23"/>
    </row>
    <row r="16" spans="1:5" ht="12.75">
      <c r="A16" s="14" t="s">
        <v>4</v>
      </c>
      <c r="B16" s="28">
        <f>B15</f>
        <v>0</v>
      </c>
      <c r="C16" s="28"/>
      <c r="D16" s="28">
        <f>D15</f>
        <v>0</v>
      </c>
      <c r="E16" s="28"/>
    </row>
    <row r="17" spans="1:5" ht="12.75">
      <c r="A17" s="1" t="s">
        <v>118</v>
      </c>
      <c r="B17" s="23"/>
      <c r="C17" s="23"/>
      <c r="D17" s="23"/>
      <c r="E17" s="23"/>
    </row>
    <row r="18" spans="1:5" ht="12.75">
      <c r="A18" s="14" t="s">
        <v>4</v>
      </c>
      <c r="B18" s="28">
        <f>B17</f>
        <v>0</v>
      </c>
      <c r="C18" s="28"/>
      <c r="D18" s="28">
        <f>D17</f>
        <v>0</v>
      </c>
      <c r="E18" s="28"/>
    </row>
    <row r="19" spans="1:5" ht="12.75">
      <c r="A19" s="36" t="s">
        <v>14</v>
      </c>
      <c r="B19" s="32">
        <f>B18+B16+B13</f>
        <v>0</v>
      </c>
      <c r="C19" s="32">
        <f>C18+C16+C13</f>
        <v>0</v>
      </c>
      <c r="D19" s="32">
        <f>D18+D16+D13</f>
        <v>0</v>
      </c>
      <c r="E19" s="32"/>
    </row>
    <row r="20" spans="1:5" ht="12.75">
      <c r="A20" s="37" t="s">
        <v>111</v>
      </c>
      <c r="B20" s="23"/>
      <c r="C20" s="23"/>
      <c r="D20" s="23"/>
      <c r="E20" s="23"/>
    </row>
    <row r="21" spans="1:5" ht="12.75">
      <c r="A21" s="1" t="s">
        <v>7</v>
      </c>
      <c r="B21" s="23"/>
      <c r="C21" s="23"/>
      <c r="D21" s="23"/>
      <c r="E21" s="23"/>
    </row>
    <row r="22" spans="1:5" ht="12.75">
      <c r="A22" s="15" t="s">
        <v>207</v>
      </c>
      <c r="B22" s="23"/>
      <c r="C22" s="23"/>
      <c r="D22" s="23"/>
      <c r="E22" s="23"/>
    </row>
    <row r="23" spans="1:5" ht="12.75">
      <c r="A23" s="15" t="s">
        <v>206</v>
      </c>
      <c r="B23" s="23">
        <v>800</v>
      </c>
      <c r="C23" s="23">
        <v>800</v>
      </c>
      <c r="D23" s="23"/>
      <c r="E23" s="23">
        <f>D23/B23*100</f>
        <v>0</v>
      </c>
    </row>
    <row r="24" spans="1:5" ht="12.75">
      <c r="A24" s="14" t="s">
        <v>4</v>
      </c>
      <c r="B24" s="28">
        <f>SUM(B22:B23)</f>
        <v>800</v>
      </c>
      <c r="C24" s="28">
        <f>SUM(C22:C23)</f>
        <v>800</v>
      </c>
      <c r="D24" s="28">
        <f>SUM(D22:D23)</f>
        <v>0</v>
      </c>
      <c r="E24" s="28">
        <f>D24/B24*100</f>
        <v>0</v>
      </c>
    </row>
    <row r="25" spans="1:5" ht="12.75">
      <c r="A25" s="1" t="s">
        <v>119</v>
      </c>
      <c r="B25" s="23"/>
      <c r="C25" s="23"/>
      <c r="D25" s="23"/>
      <c r="E25" s="23"/>
    </row>
    <row r="26" spans="1:5" ht="12.75">
      <c r="A26" s="1" t="s">
        <v>9</v>
      </c>
      <c r="B26" s="23"/>
      <c r="C26" s="23"/>
      <c r="D26" s="23"/>
      <c r="E26" s="23"/>
    </row>
    <row r="27" spans="1:5" ht="12.75">
      <c r="A27" s="1" t="s">
        <v>10</v>
      </c>
      <c r="B27" s="23"/>
      <c r="C27" s="23"/>
      <c r="D27" s="23"/>
      <c r="E27" s="23"/>
    </row>
    <row r="28" spans="1:5" ht="12.75">
      <c r="A28" s="1" t="s">
        <v>13</v>
      </c>
      <c r="B28" s="23"/>
      <c r="C28" s="23"/>
      <c r="D28" s="23"/>
      <c r="E28" s="23"/>
    </row>
    <row r="29" spans="1:5" ht="12.75">
      <c r="A29" s="1" t="s">
        <v>11</v>
      </c>
      <c r="B29" s="23"/>
      <c r="C29" s="23"/>
      <c r="D29" s="23"/>
      <c r="E29" s="23"/>
    </row>
    <row r="30" spans="1:5" ht="12.75">
      <c r="A30" s="1" t="s">
        <v>12</v>
      </c>
      <c r="B30" s="23"/>
      <c r="C30" s="23"/>
      <c r="D30" s="23"/>
      <c r="E30" s="23"/>
    </row>
    <row r="31" spans="1:5" ht="12.75">
      <c r="A31" s="14" t="s">
        <v>4</v>
      </c>
      <c r="B31" s="28">
        <f>SUM(B26:B30)</f>
        <v>0</v>
      </c>
      <c r="C31" s="28"/>
      <c r="D31" s="28">
        <f>SUM(D26:D30)</f>
        <v>0</v>
      </c>
      <c r="E31" s="28"/>
    </row>
    <row r="32" spans="1:5" ht="12.75">
      <c r="A32" s="36" t="s">
        <v>112</v>
      </c>
      <c r="B32" s="32">
        <f>+B24+B31</f>
        <v>800</v>
      </c>
      <c r="C32" s="32">
        <f>+C24+C31</f>
        <v>800</v>
      </c>
      <c r="D32" s="32">
        <f>+D24+D31</f>
        <v>0</v>
      </c>
      <c r="E32" s="32">
        <f>D32/B32*100</f>
        <v>0</v>
      </c>
    </row>
    <row r="33" spans="1:5" ht="12.75">
      <c r="A33" s="2" t="s">
        <v>76</v>
      </c>
      <c r="B33" s="23"/>
      <c r="C33" s="23"/>
      <c r="D33" s="23"/>
      <c r="E33" s="23"/>
    </row>
    <row r="34" spans="1:5" ht="12.75">
      <c r="A34" s="1" t="s">
        <v>77</v>
      </c>
      <c r="B34" s="23"/>
      <c r="C34" s="23"/>
      <c r="D34" s="23"/>
      <c r="E34" s="23"/>
    </row>
    <row r="35" spans="1:5" ht="12.75">
      <c r="A35" s="1" t="s">
        <v>161</v>
      </c>
      <c r="B35" s="23"/>
      <c r="C35" s="23"/>
      <c r="D35" s="23"/>
      <c r="E35" s="23"/>
    </row>
    <row r="36" spans="1:5" ht="12.75">
      <c r="A36" s="1" t="s">
        <v>120</v>
      </c>
      <c r="B36" s="23"/>
      <c r="C36" s="23"/>
      <c r="D36" s="23"/>
      <c r="E36" s="23"/>
    </row>
    <row r="37" spans="1:5" ht="12.75">
      <c r="A37" s="1" t="s">
        <v>152</v>
      </c>
      <c r="B37" s="23">
        <v>700</v>
      </c>
      <c r="C37" s="23">
        <v>700</v>
      </c>
      <c r="D37" s="23">
        <v>1912</v>
      </c>
      <c r="E37" s="23">
        <f>D37/B37*100</f>
        <v>273.1428571428571</v>
      </c>
    </row>
    <row r="38" spans="1:5" ht="12.75">
      <c r="A38" s="14" t="s">
        <v>4</v>
      </c>
      <c r="B38" s="28">
        <f>SUM(B35:B37)</f>
        <v>700</v>
      </c>
      <c r="C38" s="28">
        <f>SUM(C35:C37)</f>
        <v>700</v>
      </c>
      <c r="D38" s="28">
        <f>SUM(D35:D37)</f>
        <v>1912</v>
      </c>
      <c r="E38" s="28">
        <f>D38/B38*100</f>
        <v>273.1428571428571</v>
      </c>
    </row>
    <row r="39" spans="1:5" ht="12.75">
      <c r="A39" s="1" t="s">
        <v>78</v>
      </c>
      <c r="B39" s="23"/>
      <c r="C39" s="23"/>
      <c r="D39" s="23"/>
      <c r="E39" s="23"/>
    </row>
    <row r="40" spans="1:5" ht="12.75">
      <c r="A40" s="1" t="s">
        <v>15</v>
      </c>
      <c r="B40" s="23"/>
      <c r="C40" s="23"/>
      <c r="D40" s="23"/>
      <c r="E40" s="23"/>
    </row>
    <row r="41" spans="1:5" ht="12.75">
      <c r="A41" s="15" t="s">
        <v>121</v>
      </c>
      <c r="B41" s="23"/>
      <c r="C41" s="23"/>
      <c r="D41" s="23"/>
      <c r="E41" s="23"/>
    </row>
    <row r="42" spans="1:5" ht="14.25" customHeight="1">
      <c r="A42" s="14" t="s">
        <v>4</v>
      </c>
      <c r="B42" s="28">
        <f>SUM(B40:B41)</f>
        <v>0</v>
      </c>
      <c r="C42" s="28"/>
      <c r="D42" s="28">
        <f>SUM(D40:D41)</f>
        <v>0</v>
      </c>
      <c r="E42" s="28"/>
    </row>
    <row r="43" spans="1:5" ht="12.75">
      <c r="A43" s="35" t="s">
        <v>74</v>
      </c>
      <c r="B43" s="23"/>
      <c r="C43" s="23"/>
      <c r="D43" s="23"/>
      <c r="E43" s="23"/>
    </row>
    <row r="44" spans="1:5" ht="12.75">
      <c r="A44" s="1" t="s">
        <v>16</v>
      </c>
      <c r="B44" s="23"/>
      <c r="C44" s="23"/>
      <c r="D44" s="23"/>
      <c r="E44" s="23"/>
    </row>
    <row r="45" spans="1:5" ht="12.75">
      <c r="A45" s="1" t="s">
        <v>17</v>
      </c>
      <c r="B45" s="23"/>
      <c r="C45" s="23"/>
      <c r="D45" s="23"/>
      <c r="E45" s="23"/>
    </row>
    <row r="46" spans="1:5" ht="12.75">
      <c r="A46" s="1" t="s">
        <v>18</v>
      </c>
      <c r="B46" s="23"/>
      <c r="C46" s="23"/>
      <c r="D46" s="23"/>
      <c r="E46" s="23"/>
    </row>
    <row r="47" spans="1:5" ht="12.75">
      <c r="A47" s="14" t="s">
        <v>4</v>
      </c>
      <c r="B47" s="28">
        <f>SUM(B44:B46)</f>
        <v>0</v>
      </c>
      <c r="C47" s="28"/>
      <c r="D47" s="28">
        <f>SUM(D44:D46)</f>
        <v>0</v>
      </c>
      <c r="E47" s="28"/>
    </row>
    <row r="48" spans="1:5" ht="12.75">
      <c r="A48" s="35" t="s">
        <v>122</v>
      </c>
      <c r="B48" s="23"/>
      <c r="C48" s="23"/>
      <c r="D48" s="23"/>
      <c r="E48" s="23"/>
    </row>
    <row r="49" spans="1:5" ht="12.75">
      <c r="A49" s="14" t="s">
        <v>4</v>
      </c>
      <c r="B49" s="28">
        <f>B48</f>
        <v>0</v>
      </c>
      <c r="C49" s="28"/>
      <c r="D49" s="28">
        <f>D48</f>
        <v>0</v>
      </c>
      <c r="E49" s="28"/>
    </row>
    <row r="50" spans="1:5" ht="12.75">
      <c r="A50" s="1" t="s">
        <v>79</v>
      </c>
      <c r="B50" s="23"/>
      <c r="C50" s="23"/>
      <c r="D50" s="23"/>
      <c r="E50" s="23"/>
    </row>
    <row r="51" spans="1:5" ht="12.75">
      <c r="A51" s="1" t="s">
        <v>19</v>
      </c>
      <c r="B51" s="25"/>
      <c r="C51" s="25"/>
      <c r="D51" s="25"/>
      <c r="E51" s="25"/>
    </row>
    <row r="52" spans="1:5" ht="12.75">
      <c r="A52" s="1" t="s">
        <v>20</v>
      </c>
      <c r="B52" s="25"/>
      <c r="C52" s="25"/>
      <c r="D52" s="25"/>
      <c r="E52" s="25"/>
    </row>
    <row r="53" spans="1:5" ht="12.75">
      <c r="A53" s="1" t="s">
        <v>21</v>
      </c>
      <c r="B53" s="26"/>
      <c r="C53" s="26"/>
      <c r="D53" s="26"/>
      <c r="E53" s="26"/>
    </row>
    <row r="54" spans="1:5" ht="12.75">
      <c r="A54" s="1" t="s">
        <v>22</v>
      </c>
      <c r="B54" s="25"/>
      <c r="C54" s="25"/>
      <c r="D54" s="25"/>
      <c r="E54" s="25"/>
    </row>
    <row r="55" spans="1:5" ht="12.75">
      <c r="A55" s="1" t="s">
        <v>167</v>
      </c>
      <c r="B55" s="25"/>
      <c r="C55" s="25"/>
      <c r="D55" s="25"/>
      <c r="E55" s="25"/>
    </row>
    <row r="56" spans="1:5" ht="12.75">
      <c r="A56" s="1" t="s">
        <v>166</v>
      </c>
      <c r="B56" s="25"/>
      <c r="C56" s="25"/>
      <c r="D56" s="25"/>
      <c r="E56" s="25"/>
    </row>
    <row r="57" spans="1:5" ht="12.75">
      <c r="A57" s="14" t="s">
        <v>4</v>
      </c>
      <c r="B57" s="28">
        <f>SUM(B51:B56)</f>
        <v>0</v>
      </c>
      <c r="C57" s="28"/>
      <c r="D57" s="28">
        <f>SUM(D51:D56)</f>
        <v>0</v>
      </c>
      <c r="E57" s="28"/>
    </row>
    <row r="58" spans="1:5" ht="12.75">
      <c r="A58" s="36" t="s">
        <v>23</v>
      </c>
      <c r="B58" s="32">
        <f>B57+B49+B47+B42+B38</f>
        <v>700</v>
      </c>
      <c r="C58" s="32">
        <f>C57+C49+C47+C42+C38</f>
        <v>700</v>
      </c>
      <c r="D58" s="32">
        <f>D57+D49+D47+D42+D38</f>
        <v>1912</v>
      </c>
      <c r="E58" s="32">
        <f>D58/B58*100</f>
        <v>273.1428571428571</v>
      </c>
    </row>
    <row r="59" spans="1:5" ht="12.75">
      <c r="A59" s="2" t="s">
        <v>123</v>
      </c>
      <c r="B59" s="23"/>
      <c r="C59" s="23"/>
      <c r="D59" s="23"/>
      <c r="E59" s="23"/>
    </row>
    <row r="60" spans="1:5" ht="12.75">
      <c r="A60" s="1" t="s">
        <v>24</v>
      </c>
      <c r="B60" s="23"/>
      <c r="C60" s="23"/>
      <c r="D60" s="23"/>
      <c r="E60" s="23"/>
    </row>
    <row r="61" spans="1:5" ht="12.75">
      <c r="A61" s="1" t="s">
        <v>25</v>
      </c>
      <c r="B61" s="23">
        <v>224</v>
      </c>
      <c r="C61" s="23">
        <v>224</v>
      </c>
      <c r="D61" s="23">
        <v>24</v>
      </c>
      <c r="E61" s="23">
        <f>D61/B61*100</f>
        <v>10.714285714285714</v>
      </c>
    </row>
    <row r="62" spans="1:5" ht="12.75">
      <c r="A62" s="1" t="s">
        <v>124</v>
      </c>
      <c r="B62" s="23"/>
      <c r="C62" s="23"/>
      <c r="D62" s="23"/>
      <c r="E62" s="23"/>
    </row>
    <row r="63" spans="1:5" ht="12.75">
      <c r="A63" s="1" t="s">
        <v>26</v>
      </c>
      <c r="B63" s="23"/>
      <c r="C63" s="23"/>
      <c r="D63" s="23"/>
      <c r="E63" s="23"/>
    </row>
    <row r="64" spans="1:5" ht="12.75">
      <c r="A64" s="36" t="s">
        <v>80</v>
      </c>
      <c r="B64" s="32">
        <f>SUM(B60:B63)</f>
        <v>224</v>
      </c>
      <c r="C64" s="32">
        <f>SUM(C60:C63)</f>
        <v>224</v>
      </c>
      <c r="D64" s="32">
        <f>SUM(D60:D63)</f>
        <v>24</v>
      </c>
      <c r="E64" s="32">
        <f>D64/B64*100</f>
        <v>10.714285714285714</v>
      </c>
    </row>
    <row r="65" spans="1:5" ht="12.75">
      <c r="A65" s="2" t="s">
        <v>27</v>
      </c>
      <c r="B65" s="23"/>
      <c r="C65" s="23"/>
      <c r="D65" s="23"/>
      <c r="E65" s="23"/>
    </row>
    <row r="66" spans="1:5" ht="12.75">
      <c r="A66" s="1" t="s">
        <v>28</v>
      </c>
      <c r="B66" s="23"/>
      <c r="C66" s="23"/>
      <c r="D66" s="23">
        <v>3</v>
      </c>
      <c r="E66" s="23"/>
    </row>
    <row r="67" spans="1:5" ht="12.75">
      <c r="A67" s="1" t="s">
        <v>125</v>
      </c>
      <c r="B67" s="23"/>
      <c r="C67" s="23"/>
      <c r="D67" s="23"/>
      <c r="E67" s="23"/>
    </row>
    <row r="68" spans="1:5" ht="12.75">
      <c r="A68" s="36" t="s">
        <v>81</v>
      </c>
      <c r="B68" s="32">
        <f>SUM(B66:B67)</f>
        <v>0</v>
      </c>
      <c r="C68" s="32"/>
      <c r="D68" s="32">
        <f>SUM(D66:D67)</f>
        <v>3</v>
      </c>
      <c r="E68" s="32"/>
    </row>
    <row r="69" spans="1:5" ht="12.75">
      <c r="A69" s="38" t="s">
        <v>29</v>
      </c>
      <c r="B69" s="30">
        <f>B68+B64+B58+B32+B19</f>
        <v>1724</v>
      </c>
      <c r="C69" s="30">
        <f>C68+C64+C58+C32+C19</f>
        <v>1724</v>
      </c>
      <c r="D69" s="30">
        <f>D68+D64+D58+D32+D19</f>
        <v>1939</v>
      </c>
      <c r="E69" s="30">
        <f>D69/B69*100</f>
        <v>112.47099767981439</v>
      </c>
    </row>
    <row r="70" spans="1:5" ht="15.75">
      <c r="A70" s="34" t="s">
        <v>281</v>
      </c>
      <c r="B70" s="23"/>
      <c r="C70" s="23"/>
      <c r="D70" s="23"/>
      <c r="E70" s="23"/>
    </row>
    <row r="71" spans="1:5" ht="12.75">
      <c r="A71" s="2" t="s">
        <v>30</v>
      </c>
      <c r="B71" s="23"/>
      <c r="C71" s="23"/>
      <c r="D71" s="23"/>
      <c r="E71" s="23"/>
    </row>
    <row r="72" spans="1:5" ht="12.75">
      <c r="A72" s="14" t="s">
        <v>4</v>
      </c>
      <c r="B72" s="28">
        <f>B71</f>
        <v>0</v>
      </c>
      <c r="C72" s="28"/>
      <c r="D72" s="28">
        <f>D71</f>
        <v>0</v>
      </c>
      <c r="E72" s="28"/>
    </row>
    <row r="73" spans="1:5" ht="12.75">
      <c r="A73" s="2" t="s">
        <v>31</v>
      </c>
      <c r="B73" s="23"/>
      <c r="C73" s="23"/>
      <c r="D73" s="23"/>
      <c r="E73" s="23"/>
    </row>
    <row r="74" spans="1:5" ht="12.75">
      <c r="A74" s="1" t="s">
        <v>33</v>
      </c>
      <c r="B74" s="23"/>
      <c r="C74" s="23"/>
      <c r="D74" s="23"/>
      <c r="E74" s="23"/>
    </row>
    <row r="75" spans="1:5" ht="12.75">
      <c r="A75" s="1" t="s">
        <v>34</v>
      </c>
      <c r="B75" s="23"/>
      <c r="C75" s="23"/>
      <c r="D75" s="23"/>
      <c r="E75" s="23"/>
    </row>
    <row r="76" spans="1:5" ht="12.75">
      <c r="A76" s="1" t="s">
        <v>164</v>
      </c>
      <c r="B76" s="23"/>
      <c r="C76" s="23"/>
      <c r="D76" s="23"/>
      <c r="E76" s="23"/>
    </row>
    <row r="77" spans="1:5" ht="12.75">
      <c r="A77" s="1" t="s">
        <v>35</v>
      </c>
      <c r="B77" s="23"/>
      <c r="C77" s="23"/>
      <c r="D77" s="23"/>
      <c r="E77" s="23"/>
    </row>
    <row r="78" spans="1:5" ht="12.75">
      <c r="A78" s="14" t="s">
        <v>4</v>
      </c>
      <c r="B78" s="28">
        <f>SUM(B74:B77)</f>
        <v>0</v>
      </c>
      <c r="C78" s="28"/>
      <c r="D78" s="28">
        <f>SUM(D74:D77)</f>
        <v>0</v>
      </c>
      <c r="E78" s="28"/>
    </row>
    <row r="79" spans="1:5" ht="12.75">
      <c r="A79" s="2" t="s">
        <v>36</v>
      </c>
      <c r="B79" s="23"/>
      <c r="C79" s="23"/>
      <c r="D79" s="23"/>
      <c r="E79" s="23"/>
    </row>
    <row r="80" spans="1:5" ht="12.75">
      <c r="A80" s="1" t="s">
        <v>168</v>
      </c>
      <c r="B80" s="23"/>
      <c r="C80" s="23"/>
      <c r="D80" s="23"/>
      <c r="E80" s="23"/>
    </row>
    <row r="81" spans="1:5" ht="12.75">
      <c r="A81" s="1" t="s">
        <v>37</v>
      </c>
      <c r="B81" s="23"/>
      <c r="C81" s="23"/>
      <c r="D81" s="23"/>
      <c r="E81" s="23"/>
    </row>
    <row r="82" spans="1:5" ht="12.75">
      <c r="A82" s="1" t="s">
        <v>38</v>
      </c>
      <c r="B82" s="23"/>
      <c r="C82" s="23"/>
      <c r="D82" s="23"/>
      <c r="E82" s="23"/>
    </row>
    <row r="83" spans="1:5" ht="12.75">
      <c r="A83" s="1" t="s">
        <v>39</v>
      </c>
      <c r="B83" s="23"/>
      <c r="C83" s="23"/>
      <c r="D83" s="23"/>
      <c r="E83" s="23"/>
    </row>
    <row r="84" spans="1:5" ht="12.75">
      <c r="A84" s="1" t="s">
        <v>40</v>
      </c>
      <c r="B84" s="23"/>
      <c r="C84" s="23"/>
      <c r="D84" s="23"/>
      <c r="E84" s="23"/>
    </row>
    <row r="85" spans="1:5" ht="12.75">
      <c r="A85" s="14" t="s">
        <v>4</v>
      </c>
      <c r="B85" s="28">
        <f>SUM(B80:B84)</f>
        <v>0</v>
      </c>
      <c r="C85" s="28"/>
      <c r="D85" s="28">
        <f>SUM(D80:D84)</f>
        <v>0</v>
      </c>
      <c r="E85" s="28"/>
    </row>
    <row r="86" spans="1:5" ht="12.75">
      <c r="A86" s="2" t="s">
        <v>41</v>
      </c>
      <c r="B86" s="23"/>
      <c r="C86" s="23"/>
      <c r="D86" s="23"/>
      <c r="E86" s="23"/>
    </row>
    <row r="87" spans="1:5" ht="12.75">
      <c r="A87" s="1" t="s">
        <v>42</v>
      </c>
      <c r="B87" s="23"/>
      <c r="C87" s="23"/>
      <c r="D87" s="23"/>
      <c r="E87" s="23"/>
    </row>
    <row r="88" spans="1:5" ht="12.75">
      <c r="A88" s="1" t="s">
        <v>43</v>
      </c>
      <c r="B88" s="23"/>
      <c r="C88" s="23"/>
      <c r="D88" s="23"/>
      <c r="E88" s="23"/>
    </row>
    <row r="89" spans="1:5" ht="12.75">
      <c r="A89" s="1" t="s">
        <v>153</v>
      </c>
      <c r="B89" s="23"/>
      <c r="C89" s="23"/>
      <c r="D89" s="23"/>
      <c r="E89" s="23"/>
    </row>
    <row r="90" spans="1:5" ht="12.75">
      <c r="A90" s="1" t="s">
        <v>44</v>
      </c>
      <c r="B90" s="23"/>
      <c r="C90" s="23"/>
      <c r="D90" s="23"/>
      <c r="E90" s="23"/>
    </row>
    <row r="91" spans="1:5" ht="12.75">
      <c r="A91" s="1" t="s">
        <v>126</v>
      </c>
      <c r="B91" s="23"/>
      <c r="C91" s="23"/>
      <c r="D91" s="23"/>
      <c r="E91" s="23"/>
    </row>
    <row r="92" spans="1:5" ht="12.75">
      <c r="A92" s="14" t="s">
        <v>4</v>
      </c>
      <c r="B92" s="28">
        <f>SUM(B87:B91)</f>
        <v>0</v>
      </c>
      <c r="C92" s="28"/>
      <c r="D92" s="28">
        <f>SUM(D87:D91)</f>
        <v>0</v>
      </c>
      <c r="E92" s="28"/>
    </row>
    <row r="93" spans="1:5" ht="12.75">
      <c r="A93" s="36" t="s">
        <v>82</v>
      </c>
      <c r="B93" s="32">
        <f>B92+B85+B78+B72</f>
        <v>0</v>
      </c>
      <c r="C93" s="32"/>
      <c r="D93" s="32">
        <f>D92+D85+D78+D72</f>
        <v>0</v>
      </c>
      <c r="E93" s="32"/>
    </row>
    <row r="94" spans="1:5" ht="12.75">
      <c r="A94" s="38" t="s">
        <v>45</v>
      </c>
      <c r="B94" s="30">
        <f>B69+B93</f>
        <v>1724</v>
      </c>
      <c r="C94" s="30">
        <f>C69+C93</f>
        <v>1724</v>
      </c>
      <c r="D94" s="30">
        <f>D69+D93</f>
        <v>1939</v>
      </c>
      <c r="E94" s="30">
        <f>D94/B94*100</f>
        <v>112.47099767981439</v>
      </c>
    </row>
    <row r="95" spans="1:5" ht="0.75" customHeight="1">
      <c r="A95" s="2"/>
      <c r="B95" s="2"/>
      <c r="C95" s="2"/>
      <c r="D95" s="2"/>
      <c r="E95" s="2" t="e">
        <f>D95/B95*100</f>
        <v>#DIV/0!</v>
      </c>
    </row>
    <row r="96" spans="1:5" ht="15.75">
      <c r="A96" s="34" t="s">
        <v>46</v>
      </c>
      <c r="B96" s="23"/>
      <c r="C96" s="23"/>
      <c r="D96" s="23"/>
      <c r="E96" s="23"/>
    </row>
    <row r="97" spans="1:5" ht="12.75">
      <c r="A97" s="2" t="s">
        <v>158</v>
      </c>
      <c r="B97" s="23"/>
      <c r="C97" s="23"/>
      <c r="D97" s="23"/>
      <c r="E97" s="23"/>
    </row>
    <row r="98" spans="1:5" ht="12.75">
      <c r="A98" s="2" t="s">
        <v>47</v>
      </c>
      <c r="B98" s="23"/>
      <c r="C98" s="23"/>
      <c r="D98" s="23"/>
      <c r="E98" s="23"/>
    </row>
    <row r="99" spans="1:5" ht="12.75">
      <c r="A99" s="2" t="s">
        <v>162</v>
      </c>
      <c r="B99" s="23"/>
      <c r="C99" s="23"/>
      <c r="D99" s="23"/>
      <c r="E99" s="23"/>
    </row>
    <row r="100" spans="1:5" ht="12.75">
      <c r="A100" s="1" t="s">
        <v>127</v>
      </c>
      <c r="B100" s="23"/>
      <c r="C100" s="23"/>
      <c r="D100" s="23"/>
      <c r="E100" s="23"/>
    </row>
    <row r="101" spans="1:5" ht="12.75">
      <c r="A101" s="1" t="s">
        <v>48</v>
      </c>
      <c r="B101" s="23"/>
      <c r="C101" s="23"/>
      <c r="D101" s="23"/>
      <c r="E101" s="23"/>
    </row>
    <row r="102" spans="1:5" ht="12.75">
      <c r="A102" s="14" t="s">
        <v>4</v>
      </c>
      <c r="B102" s="28">
        <f>SUM(B99:B101)</f>
        <v>0</v>
      </c>
      <c r="C102" s="28"/>
      <c r="D102" s="28">
        <f>SUM(D99:D101)</f>
        <v>0</v>
      </c>
      <c r="E102" s="28"/>
    </row>
    <row r="103" spans="1:5" ht="12.75">
      <c r="A103" s="2" t="s">
        <v>49</v>
      </c>
      <c r="B103" s="23"/>
      <c r="C103" s="23"/>
      <c r="D103" s="23"/>
      <c r="E103" s="23"/>
    </row>
    <row r="104" spans="1:5" ht="12.75">
      <c r="A104" s="1" t="s">
        <v>50</v>
      </c>
      <c r="B104" s="23"/>
      <c r="C104" s="23"/>
      <c r="D104" s="23"/>
      <c r="E104" s="23"/>
    </row>
    <row r="105" spans="1:5" ht="12.75">
      <c r="A105" s="1" t="s">
        <v>51</v>
      </c>
      <c r="B105" s="23"/>
      <c r="C105" s="23"/>
      <c r="D105" s="23"/>
      <c r="E105" s="23"/>
    </row>
    <row r="106" spans="1:5" ht="12.75">
      <c r="A106" s="14" t="s">
        <v>4</v>
      </c>
      <c r="B106" s="28">
        <f>SUM(B104:B105)</f>
        <v>0</v>
      </c>
      <c r="C106" s="28"/>
      <c r="D106" s="28">
        <f>SUM(D104:D105)</f>
        <v>0</v>
      </c>
      <c r="E106" s="28"/>
    </row>
    <row r="107" spans="1:5" ht="12.75">
      <c r="A107" s="2" t="s">
        <v>128</v>
      </c>
      <c r="B107" s="23"/>
      <c r="C107" s="23"/>
      <c r="D107" s="23"/>
      <c r="E107" s="23"/>
    </row>
    <row r="108" spans="1:5" ht="12.75">
      <c r="A108" s="1" t="s">
        <v>52</v>
      </c>
      <c r="B108" s="23"/>
      <c r="C108" s="23"/>
      <c r="D108" s="23"/>
      <c r="E108" s="23"/>
    </row>
    <row r="109" spans="1:5" ht="12.75">
      <c r="A109" s="1" t="s">
        <v>53</v>
      </c>
      <c r="B109" s="23"/>
      <c r="C109" s="23"/>
      <c r="D109" s="23"/>
      <c r="E109" s="23"/>
    </row>
    <row r="110" spans="1:5" ht="12.75">
      <c r="A110" s="1" t="s">
        <v>107</v>
      </c>
      <c r="B110" s="23"/>
      <c r="C110" s="23"/>
      <c r="D110" s="23"/>
      <c r="E110" s="23"/>
    </row>
    <row r="111" spans="1:5" ht="12.75">
      <c r="A111" s="14" t="s">
        <v>4</v>
      </c>
      <c r="B111" s="28">
        <f>SUM(B108:B110)</f>
        <v>0</v>
      </c>
      <c r="C111" s="28"/>
      <c r="D111" s="28">
        <f>SUM(D108:D110)</f>
        <v>0</v>
      </c>
      <c r="E111" s="28"/>
    </row>
    <row r="112" spans="1:5" ht="12.75">
      <c r="A112" s="2" t="s">
        <v>106</v>
      </c>
      <c r="B112" s="23"/>
      <c r="C112" s="23"/>
      <c r="D112" s="23"/>
      <c r="E112" s="23"/>
    </row>
    <row r="113" spans="1:5" ht="12.75">
      <c r="A113" s="1" t="s">
        <v>129</v>
      </c>
      <c r="B113" s="23"/>
      <c r="C113" s="23"/>
      <c r="D113" s="23"/>
      <c r="E113" s="23"/>
    </row>
    <row r="114" spans="1:5" ht="12.75">
      <c r="A114" s="1" t="s">
        <v>55</v>
      </c>
      <c r="B114" s="23"/>
      <c r="C114" s="23"/>
      <c r="D114" s="23"/>
      <c r="E114" s="23"/>
    </row>
    <row r="115" spans="1:5" ht="12.75">
      <c r="A115" s="1" t="s">
        <v>56</v>
      </c>
      <c r="B115" s="23"/>
      <c r="C115" s="23"/>
      <c r="D115" s="23"/>
      <c r="E115" s="23"/>
    </row>
    <row r="116" spans="1:5" ht="12.75">
      <c r="A116" s="1" t="s">
        <v>157</v>
      </c>
      <c r="B116" s="23"/>
      <c r="C116" s="23"/>
      <c r="D116" s="23"/>
      <c r="E116" s="23"/>
    </row>
    <row r="117" spans="1:5" ht="12.75">
      <c r="A117" s="1" t="s">
        <v>57</v>
      </c>
      <c r="B117" s="23"/>
      <c r="C117" s="23"/>
      <c r="D117" s="23"/>
      <c r="E117" s="23"/>
    </row>
    <row r="118" spans="1:5" ht="12.75">
      <c r="A118" s="1" t="s">
        <v>130</v>
      </c>
      <c r="B118" s="23"/>
      <c r="C118" s="23"/>
      <c r="D118" s="23"/>
      <c r="E118" s="23"/>
    </row>
    <row r="119" spans="1:5" ht="12.75">
      <c r="A119" s="1" t="s">
        <v>154</v>
      </c>
      <c r="B119" s="23"/>
      <c r="C119" s="23"/>
      <c r="D119" s="23"/>
      <c r="E119" s="23"/>
    </row>
    <row r="120" spans="1:5" ht="12.75">
      <c r="A120" s="14" t="s">
        <v>4</v>
      </c>
      <c r="B120" s="28">
        <f>SUM(B114:B119)</f>
        <v>0</v>
      </c>
      <c r="C120" s="28"/>
      <c r="D120" s="28">
        <f>SUM(D114:D119)</f>
        <v>0</v>
      </c>
      <c r="E120" s="28"/>
    </row>
    <row r="121" spans="1:5" ht="12.75">
      <c r="A121" s="1" t="s">
        <v>131</v>
      </c>
      <c r="B121" s="23"/>
      <c r="C121" s="23"/>
      <c r="D121" s="23"/>
      <c r="E121" s="23"/>
    </row>
    <row r="122" spans="1:5" ht="12.75">
      <c r="A122" s="1" t="s">
        <v>160</v>
      </c>
      <c r="B122" s="23"/>
      <c r="C122" s="23"/>
      <c r="D122" s="23"/>
      <c r="E122" s="23"/>
    </row>
    <row r="123" spans="1:5" ht="12.75">
      <c r="A123" s="1" t="s">
        <v>133</v>
      </c>
      <c r="B123" s="23"/>
      <c r="C123" s="23"/>
      <c r="D123" s="23"/>
      <c r="E123" s="23"/>
    </row>
    <row r="124" spans="1:5" ht="12.75">
      <c r="A124" s="1" t="s">
        <v>132</v>
      </c>
      <c r="B124" s="23"/>
      <c r="C124" s="23"/>
      <c r="D124" s="23"/>
      <c r="E124" s="23"/>
    </row>
    <row r="125" spans="1:5" ht="12" customHeight="1">
      <c r="A125" s="14" t="s">
        <v>4</v>
      </c>
      <c r="B125" s="28">
        <f>SUM(B122:B124)</f>
        <v>0</v>
      </c>
      <c r="C125" s="28"/>
      <c r="D125" s="28">
        <f>SUM(D122:D124)</f>
        <v>0</v>
      </c>
      <c r="E125" s="28"/>
    </row>
    <row r="126" spans="1:5" ht="12.75">
      <c r="A126" s="36" t="s">
        <v>156</v>
      </c>
      <c r="B126" s="32">
        <f>B125+B120+B111+B106+B102</f>
        <v>0</v>
      </c>
      <c r="C126" s="32"/>
      <c r="D126" s="32">
        <f>D125+D120+D111+D106+D102</f>
        <v>0</v>
      </c>
      <c r="E126" s="32"/>
    </row>
    <row r="127" spans="1:5" ht="12.75">
      <c r="A127" s="2" t="s">
        <v>134</v>
      </c>
      <c r="B127" s="23"/>
      <c r="C127" s="23"/>
      <c r="D127" s="23"/>
      <c r="E127" s="23"/>
    </row>
    <row r="128" spans="1:5" ht="12.75">
      <c r="A128" s="2" t="s">
        <v>135</v>
      </c>
      <c r="B128" s="23"/>
      <c r="C128" s="23"/>
      <c r="D128" s="23"/>
      <c r="E128" s="23"/>
    </row>
    <row r="129" spans="1:5" ht="12.75">
      <c r="A129" s="2" t="s">
        <v>136</v>
      </c>
      <c r="B129" s="23"/>
      <c r="C129" s="23"/>
      <c r="D129" s="23"/>
      <c r="E129" s="23"/>
    </row>
    <row r="130" spans="1:5" ht="12.75">
      <c r="A130" s="14" t="s">
        <v>4</v>
      </c>
      <c r="B130" s="28">
        <f>SUM(B127:B129)</f>
        <v>0</v>
      </c>
      <c r="C130" s="28"/>
      <c r="D130" s="28">
        <f>SUM(D127:D129)</f>
        <v>0</v>
      </c>
      <c r="E130" s="28"/>
    </row>
    <row r="131" spans="1:5" ht="12.75">
      <c r="A131" s="38" t="s">
        <v>103</v>
      </c>
      <c r="B131" s="30"/>
      <c r="C131" s="30"/>
      <c r="D131" s="30"/>
      <c r="E131" s="30"/>
    </row>
    <row r="132" spans="1:5" ht="12.75">
      <c r="A132" s="2" t="s">
        <v>58</v>
      </c>
      <c r="B132" s="23"/>
      <c r="C132" s="23"/>
      <c r="D132" s="23"/>
      <c r="E132" s="23"/>
    </row>
    <row r="133" spans="1:5" ht="12.75">
      <c r="A133" s="2" t="s">
        <v>59</v>
      </c>
      <c r="B133" s="23"/>
      <c r="C133" s="23"/>
      <c r="D133" s="23"/>
      <c r="E133" s="23"/>
    </row>
    <row r="134" spans="1:5" ht="12.75">
      <c r="A134" s="1" t="s">
        <v>62</v>
      </c>
      <c r="B134" s="23"/>
      <c r="C134" s="23"/>
      <c r="D134" s="23"/>
      <c r="E134" s="23"/>
    </row>
    <row r="135" spans="1:5" ht="12.75">
      <c r="A135" s="1" t="s">
        <v>61</v>
      </c>
      <c r="B135" s="23"/>
      <c r="C135" s="23"/>
      <c r="D135" s="23"/>
      <c r="E135" s="23"/>
    </row>
    <row r="136" spans="1:5" ht="12.75">
      <c r="A136" s="1" t="s">
        <v>137</v>
      </c>
      <c r="B136" s="23"/>
      <c r="C136" s="23"/>
      <c r="D136" s="23"/>
      <c r="E136" s="23"/>
    </row>
    <row r="137" spans="1:5" ht="12.75">
      <c r="A137" s="1" t="s">
        <v>64</v>
      </c>
      <c r="B137" s="23"/>
      <c r="C137" s="23"/>
      <c r="D137" s="23"/>
      <c r="E137" s="23"/>
    </row>
    <row r="138" spans="1:5" ht="12.75">
      <c r="A138" s="1" t="s">
        <v>138</v>
      </c>
      <c r="B138" s="23"/>
      <c r="C138" s="23"/>
      <c r="D138" s="23"/>
      <c r="E138" s="23"/>
    </row>
    <row r="139" spans="1:5" ht="12.75">
      <c r="A139" s="14" t="s">
        <v>4</v>
      </c>
      <c r="B139" s="28">
        <f>SUM(B134:B138)</f>
        <v>0</v>
      </c>
      <c r="C139" s="28"/>
      <c r="D139" s="28">
        <f>SUM(D134:D138)</f>
        <v>0</v>
      </c>
      <c r="E139" s="28"/>
    </row>
    <row r="140" spans="1:5" ht="12.75">
      <c r="A140" s="2" t="s">
        <v>60</v>
      </c>
      <c r="B140" s="23"/>
      <c r="C140" s="23"/>
      <c r="D140" s="23"/>
      <c r="E140" s="23"/>
    </row>
    <row r="141" spans="1:5" ht="12.75">
      <c r="A141" s="1" t="s">
        <v>139</v>
      </c>
      <c r="B141" s="23"/>
      <c r="C141" s="23"/>
      <c r="D141" s="23"/>
      <c r="E141" s="23"/>
    </row>
    <row r="142" spans="1:5" ht="12" customHeight="1">
      <c r="A142" s="1" t="s">
        <v>140</v>
      </c>
      <c r="B142" s="23"/>
      <c r="C142" s="23"/>
      <c r="D142" s="23"/>
      <c r="E142" s="23"/>
    </row>
    <row r="143" spans="1:5" ht="13.5" customHeight="1">
      <c r="A143" s="14" t="s">
        <v>4</v>
      </c>
      <c r="B143" s="28">
        <f>SUM(B141:B142)</f>
        <v>0</v>
      </c>
      <c r="C143" s="28"/>
      <c r="D143" s="28">
        <f>SUM(D141:D142)</f>
        <v>0</v>
      </c>
      <c r="E143" s="28"/>
    </row>
    <row r="144" spans="1:5" ht="12.75">
      <c r="A144" s="2" t="s">
        <v>65</v>
      </c>
      <c r="B144" s="23"/>
      <c r="C144" s="23"/>
      <c r="D144" s="23"/>
      <c r="E144" s="23"/>
    </row>
    <row r="145" spans="1:5" ht="12.75" hidden="1">
      <c r="A145" s="1" t="s">
        <v>66</v>
      </c>
      <c r="B145" s="23"/>
      <c r="C145" s="23"/>
      <c r="D145" s="23"/>
      <c r="E145" s="23"/>
    </row>
    <row r="146" spans="1:5" ht="12.75" hidden="1">
      <c r="A146" s="1" t="s">
        <v>67</v>
      </c>
      <c r="B146" s="23"/>
      <c r="C146" s="23"/>
      <c r="D146" s="23"/>
      <c r="E146" s="23"/>
    </row>
    <row r="147" spans="1:5" ht="12.75">
      <c r="A147" s="1" t="s">
        <v>141</v>
      </c>
      <c r="B147" s="23"/>
      <c r="C147" s="23"/>
      <c r="D147" s="23"/>
      <c r="E147" s="23"/>
    </row>
    <row r="148" spans="1:5" ht="12.75" customHeight="1">
      <c r="A148" s="1" t="s">
        <v>68</v>
      </c>
      <c r="B148" s="23"/>
      <c r="C148" s="23"/>
      <c r="D148" s="23"/>
      <c r="E148" s="23"/>
    </row>
    <row r="149" spans="1:5" ht="12.75">
      <c r="A149" s="14" t="s">
        <v>4</v>
      </c>
      <c r="B149" s="28">
        <f>SUM(B147:B148)</f>
        <v>0</v>
      </c>
      <c r="C149" s="28"/>
      <c r="D149" s="28">
        <f>SUM(D147:D148)</f>
        <v>0</v>
      </c>
      <c r="E149" s="28"/>
    </row>
    <row r="150" spans="1:5" ht="12.75">
      <c r="A150" s="38" t="s">
        <v>102</v>
      </c>
      <c r="B150" s="30">
        <f>B149+B143+B139</f>
        <v>0</v>
      </c>
      <c r="C150" s="30"/>
      <c r="D150" s="30">
        <f>D149+D143+D139</f>
        <v>0</v>
      </c>
      <c r="E150" s="30"/>
    </row>
    <row r="151" spans="1:5" ht="12.75">
      <c r="A151" s="38" t="s">
        <v>142</v>
      </c>
      <c r="B151" s="30"/>
      <c r="C151" s="30"/>
      <c r="D151" s="30"/>
      <c r="E151" s="30"/>
    </row>
    <row r="152" spans="1:5" ht="12.75">
      <c r="A152" s="2" t="s">
        <v>143</v>
      </c>
      <c r="B152" s="23"/>
      <c r="C152" s="23"/>
      <c r="D152" s="23"/>
      <c r="E152" s="23"/>
    </row>
    <row r="153" spans="1:5" ht="12.75">
      <c r="A153" s="2" t="s">
        <v>96</v>
      </c>
      <c r="B153" s="23"/>
      <c r="C153" s="23"/>
      <c r="D153" s="23"/>
      <c r="E153" s="23"/>
    </row>
    <row r="154" spans="1:5" ht="12.75">
      <c r="A154" s="1" t="s">
        <v>97</v>
      </c>
      <c r="B154" s="23"/>
      <c r="C154" s="23"/>
      <c r="D154" s="23"/>
      <c r="E154" s="23"/>
    </row>
    <row r="155" spans="1:5" ht="12.75">
      <c r="A155" s="1" t="s">
        <v>163</v>
      </c>
      <c r="B155" s="23"/>
      <c r="C155" s="23"/>
      <c r="D155" s="23"/>
      <c r="E155" s="23"/>
    </row>
    <row r="156" spans="1:5" ht="12.75">
      <c r="A156" s="1" t="s">
        <v>69</v>
      </c>
      <c r="B156" s="23"/>
      <c r="C156" s="23"/>
      <c r="D156" s="23"/>
      <c r="E156" s="23"/>
    </row>
    <row r="157" spans="1:5" ht="12.75">
      <c r="A157" s="14" t="s">
        <v>4</v>
      </c>
      <c r="B157" s="28">
        <f>SUM(B155:B156)</f>
        <v>0</v>
      </c>
      <c r="C157" s="28"/>
      <c r="D157" s="28">
        <f>SUM(D155:D156)</f>
        <v>0</v>
      </c>
      <c r="E157" s="28"/>
    </row>
    <row r="158" spans="1:5" ht="12.75">
      <c r="A158" s="1" t="s">
        <v>98</v>
      </c>
      <c r="B158" s="23"/>
      <c r="C158" s="23"/>
      <c r="D158" s="23"/>
      <c r="E158" s="23"/>
    </row>
    <row r="159" spans="1:5" ht="12.75">
      <c r="A159" s="1" t="s">
        <v>108</v>
      </c>
      <c r="B159" s="23"/>
      <c r="C159" s="23"/>
      <c r="D159" s="23"/>
      <c r="E159" s="23"/>
    </row>
    <row r="160" spans="1:5" ht="12.75">
      <c r="A160" s="15" t="s">
        <v>208</v>
      </c>
      <c r="B160" s="23"/>
      <c r="C160" s="23"/>
      <c r="D160" s="23"/>
      <c r="E160" s="23"/>
    </row>
    <row r="161" spans="1:5" ht="12.75">
      <c r="A161" s="1" t="s">
        <v>144</v>
      </c>
      <c r="B161" s="23"/>
      <c r="C161" s="23"/>
      <c r="D161" s="23"/>
      <c r="E161" s="23"/>
    </row>
    <row r="162" spans="1:5" ht="12.75">
      <c r="A162" s="14" t="s">
        <v>4</v>
      </c>
      <c r="B162" s="28">
        <f>SUM(B160:B161)</f>
        <v>0</v>
      </c>
      <c r="C162" s="28">
        <f>SUM(C160:C161)</f>
        <v>0</v>
      </c>
      <c r="D162" s="28">
        <f>SUM(D160:D161)</f>
        <v>0</v>
      </c>
      <c r="E162" s="28"/>
    </row>
    <row r="163" spans="1:5" ht="12.75">
      <c r="A163" s="1" t="s">
        <v>99</v>
      </c>
      <c r="B163" s="23"/>
      <c r="C163" s="23"/>
      <c r="D163" s="23"/>
      <c r="E163" s="23"/>
    </row>
    <row r="164" spans="1:5" ht="12.75">
      <c r="A164" s="1" t="s">
        <v>70</v>
      </c>
      <c r="B164" s="23"/>
      <c r="C164" s="23"/>
      <c r="D164" s="23"/>
      <c r="E164" s="23"/>
    </row>
    <row r="165" spans="1:5" ht="12.75">
      <c r="A165" s="1" t="s">
        <v>155</v>
      </c>
      <c r="B165" s="23"/>
      <c r="C165" s="23"/>
      <c r="D165" s="23"/>
      <c r="E165" s="23"/>
    </row>
    <row r="166" spans="1:5" ht="12.75">
      <c r="A166" s="1" t="s">
        <v>71</v>
      </c>
      <c r="B166" s="23"/>
      <c r="C166" s="23"/>
      <c r="D166" s="23"/>
      <c r="E166" s="23"/>
    </row>
    <row r="167" spans="1:5" ht="12.75">
      <c r="A167" s="1" t="s">
        <v>145</v>
      </c>
      <c r="B167" s="23"/>
      <c r="C167" s="23"/>
      <c r="D167" s="23"/>
      <c r="E167" s="23"/>
    </row>
    <row r="168" spans="1:5" ht="12.75">
      <c r="A168" s="14" t="s">
        <v>4</v>
      </c>
      <c r="B168" s="28">
        <v>0</v>
      </c>
      <c r="C168" s="28">
        <v>0</v>
      </c>
      <c r="D168" s="28">
        <v>0</v>
      </c>
      <c r="E168" s="28"/>
    </row>
    <row r="169" spans="1:5" ht="12.75">
      <c r="A169" s="65" t="s">
        <v>72</v>
      </c>
      <c r="B169" s="66"/>
      <c r="C169" s="66"/>
      <c r="D169" s="66"/>
      <c r="E169" s="66"/>
    </row>
    <row r="170" spans="1:5" ht="12.75">
      <c r="A170" s="2" t="s">
        <v>73</v>
      </c>
      <c r="B170" s="23"/>
      <c r="C170" s="23"/>
      <c r="D170" s="23"/>
      <c r="E170" s="23"/>
    </row>
    <row r="171" spans="1:5" ht="12.75">
      <c r="A171" s="1" t="s">
        <v>83</v>
      </c>
      <c r="B171" s="23"/>
      <c r="C171" s="23"/>
      <c r="D171" s="23"/>
      <c r="E171" s="23"/>
    </row>
    <row r="172" spans="1:5" ht="12.75">
      <c r="A172" s="1" t="s">
        <v>84</v>
      </c>
      <c r="B172" s="23"/>
      <c r="C172" s="23"/>
      <c r="D172" s="23"/>
      <c r="E172" s="23"/>
    </row>
    <row r="173" spans="1:5" ht="12.75">
      <c r="A173" s="1" t="s">
        <v>85</v>
      </c>
      <c r="B173" s="23"/>
      <c r="C173" s="23"/>
      <c r="D173" s="23"/>
      <c r="E173" s="23"/>
    </row>
    <row r="174" spans="1:5" ht="12.75">
      <c r="A174" s="1" t="s">
        <v>54</v>
      </c>
      <c r="B174" s="23"/>
      <c r="C174" s="23"/>
      <c r="D174" s="23"/>
      <c r="E174" s="23"/>
    </row>
    <row r="175" spans="1:5" ht="12.75">
      <c r="A175" s="14" t="s">
        <v>4</v>
      </c>
      <c r="B175" s="28">
        <f>SUM(B172:B174)</f>
        <v>0</v>
      </c>
      <c r="C175" s="28"/>
      <c r="D175" s="28">
        <f>SUM(D172:D174)</f>
        <v>0</v>
      </c>
      <c r="E175" s="28"/>
    </row>
    <row r="176" spans="1:5" ht="12.75">
      <c r="A176" s="1" t="s">
        <v>86</v>
      </c>
      <c r="B176" s="23"/>
      <c r="C176" s="23"/>
      <c r="D176" s="23"/>
      <c r="E176" s="23"/>
    </row>
    <row r="177" spans="1:5" ht="12.75">
      <c r="A177" s="1" t="s">
        <v>159</v>
      </c>
      <c r="B177" s="23"/>
      <c r="C177" s="23"/>
      <c r="D177" s="23"/>
      <c r="E177" s="23"/>
    </row>
    <row r="178" spans="1:5" ht="12.75">
      <c r="A178" s="1" t="s">
        <v>87</v>
      </c>
      <c r="B178" s="23"/>
      <c r="C178" s="23"/>
      <c r="D178" s="23"/>
      <c r="E178" s="23"/>
    </row>
    <row r="179" spans="1:5" ht="12.75">
      <c r="A179" s="14" t="s">
        <v>4</v>
      </c>
      <c r="B179" s="28">
        <f>SUM(B177:B178)</f>
        <v>0</v>
      </c>
      <c r="C179" s="28"/>
      <c r="D179" s="28">
        <f>SUM(D177:D178)</f>
        <v>0</v>
      </c>
      <c r="E179" s="28"/>
    </row>
    <row r="180" spans="1:5" ht="12.75">
      <c r="A180" s="36" t="s">
        <v>104</v>
      </c>
      <c r="B180" s="32">
        <f>B179+B175</f>
        <v>0</v>
      </c>
      <c r="C180" s="32"/>
      <c r="D180" s="32">
        <f>D179+D175</f>
        <v>0</v>
      </c>
      <c r="E180" s="32"/>
    </row>
    <row r="181" spans="1:5" ht="12.75">
      <c r="A181" s="38" t="s">
        <v>101</v>
      </c>
      <c r="B181" s="30">
        <f>B180+B169</f>
        <v>0</v>
      </c>
      <c r="C181" s="30">
        <f>C180+C169</f>
        <v>0</v>
      </c>
      <c r="D181" s="30">
        <f>D180+D169</f>
        <v>0</v>
      </c>
      <c r="E181" s="30"/>
    </row>
    <row r="182" spans="1:5" ht="12.75">
      <c r="A182" s="2" t="s">
        <v>146</v>
      </c>
      <c r="B182" s="23"/>
      <c r="C182" s="23"/>
      <c r="D182" s="23"/>
      <c r="E182" s="23"/>
    </row>
    <row r="183" spans="1:5" ht="12.75">
      <c r="A183" s="1" t="s">
        <v>89</v>
      </c>
      <c r="B183" s="23"/>
      <c r="C183" s="23"/>
      <c r="D183" s="23"/>
      <c r="E183" s="23"/>
    </row>
    <row r="184" spans="1:5" ht="12.75">
      <c r="A184" s="14" t="s">
        <v>4</v>
      </c>
      <c r="B184" s="28">
        <f>B183</f>
        <v>0</v>
      </c>
      <c r="C184" s="28"/>
      <c r="D184" s="28">
        <f>D183</f>
        <v>0</v>
      </c>
      <c r="E184" s="28"/>
    </row>
    <row r="185" spans="1:5" ht="12.75">
      <c r="A185" s="1" t="s">
        <v>90</v>
      </c>
      <c r="B185" s="23"/>
      <c r="C185" s="23"/>
      <c r="D185" s="23"/>
      <c r="E185" s="23"/>
    </row>
    <row r="186" spans="1:5" ht="12.75">
      <c r="A186" s="1" t="s">
        <v>114</v>
      </c>
      <c r="B186" s="23"/>
      <c r="C186" s="23"/>
      <c r="D186" s="23"/>
      <c r="E186" s="23"/>
    </row>
    <row r="187" spans="1:5" ht="12.75">
      <c r="A187" s="1" t="s">
        <v>88</v>
      </c>
      <c r="B187" s="23"/>
      <c r="C187" s="23"/>
      <c r="D187" s="23"/>
      <c r="E187" s="23"/>
    </row>
    <row r="188" spans="1:5" ht="12.75">
      <c r="A188" s="1" t="s">
        <v>147</v>
      </c>
      <c r="B188" s="23"/>
      <c r="C188" s="23"/>
      <c r="D188" s="23"/>
      <c r="E188" s="23"/>
    </row>
    <row r="189" spans="1:5" ht="12.75">
      <c r="A189" s="14" t="s">
        <v>4</v>
      </c>
      <c r="B189" s="28">
        <f>SUM(B186:B188)</f>
        <v>0</v>
      </c>
      <c r="C189" s="28"/>
      <c r="D189" s="28">
        <f>SUM(D186:D188)</f>
        <v>0</v>
      </c>
      <c r="E189" s="28"/>
    </row>
    <row r="190" spans="1:5" ht="12.75">
      <c r="A190" s="38" t="s">
        <v>100</v>
      </c>
      <c r="B190" s="30">
        <f>B189+B184</f>
        <v>0</v>
      </c>
      <c r="C190" s="30"/>
      <c r="D190" s="30">
        <f>D189+D184</f>
        <v>0</v>
      </c>
      <c r="E190" s="30"/>
    </row>
    <row r="191" spans="1:5" ht="12.75">
      <c r="A191" s="2" t="s">
        <v>148</v>
      </c>
      <c r="B191" s="23"/>
      <c r="C191" s="23"/>
      <c r="D191" s="23"/>
      <c r="E191" s="23"/>
    </row>
    <row r="192" spans="1:5" ht="12" customHeight="1">
      <c r="A192" s="1" t="s">
        <v>91</v>
      </c>
      <c r="B192" s="23"/>
      <c r="C192" s="23"/>
      <c r="D192" s="23"/>
      <c r="E192" s="23"/>
    </row>
    <row r="193" spans="1:5" ht="13.5" customHeight="1">
      <c r="A193" s="1" t="s">
        <v>150</v>
      </c>
      <c r="B193" s="23"/>
      <c r="C193" s="23"/>
      <c r="D193" s="23"/>
      <c r="E193" s="23"/>
    </row>
    <row r="194" spans="1:5" ht="0.75" customHeight="1" hidden="1">
      <c r="A194" s="1" t="s">
        <v>109</v>
      </c>
      <c r="B194" s="23"/>
      <c r="C194" s="23"/>
      <c r="D194" s="23"/>
      <c r="E194" s="23"/>
    </row>
    <row r="195" spans="1:5" ht="12.75" hidden="1">
      <c r="A195" s="14" t="s">
        <v>4</v>
      </c>
      <c r="B195" s="23"/>
      <c r="C195" s="23"/>
      <c r="D195" s="23"/>
      <c r="E195" s="23"/>
    </row>
    <row r="196" spans="1:5" ht="12.75">
      <c r="A196" s="38" t="s">
        <v>105</v>
      </c>
      <c r="B196" s="30">
        <f>SUM(B192:B193)</f>
        <v>0</v>
      </c>
      <c r="C196" s="30"/>
      <c r="D196" s="30">
        <f>SUM(D192:D193)</f>
        <v>0</v>
      </c>
      <c r="E196" s="30"/>
    </row>
    <row r="197" spans="1:5" ht="12.75">
      <c r="A197" s="2" t="s">
        <v>149</v>
      </c>
      <c r="B197" s="23"/>
      <c r="C197" s="23"/>
      <c r="D197" s="23"/>
      <c r="E197" s="23"/>
    </row>
    <row r="198" spans="1:5" ht="12.75">
      <c r="A198" s="1" t="s">
        <v>92</v>
      </c>
      <c r="B198" s="23"/>
      <c r="C198" s="23"/>
      <c r="D198" s="23"/>
      <c r="E198" s="23"/>
    </row>
    <row r="199" spans="1:5" ht="12.75">
      <c r="A199" s="38" t="s">
        <v>94</v>
      </c>
      <c r="B199" s="30">
        <f>B198</f>
        <v>0</v>
      </c>
      <c r="C199" s="30"/>
      <c r="D199" s="30">
        <f>D198</f>
        <v>0</v>
      </c>
      <c r="E199" s="30"/>
    </row>
    <row r="200" spans="1:5" ht="15.75">
      <c r="A200" s="39" t="s">
        <v>115</v>
      </c>
      <c r="B200" s="31">
        <f>B199+B196+B190+B181+B151+B150+B131+B94</f>
        <v>1724</v>
      </c>
      <c r="C200" s="31">
        <f>C199+C196+C190+C181+C151+C150+C131+C94</f>
        <v>1724</v>
      </c>
      <c r="D200" s="31">
        <f>D199+D196+D190+D181+D151+D150+D131+D94</f>
        <v>1939</v>
      </c>
      <c r="E200" s="31">
        <f>D200/B200*100</f>
        <v>112.47099767981439</v>
      </c>
    </row>
    <row r="201" spans="1:5" ht="12.75">
      <c r="A201" s="2" t="s">
        <v>110</v>
      </c>
      <c r="B201" s="24"/>
      <c r="C201" s="24"/>
      <c r="D201" s="24"/>
      <c r="E201" s="24"/>
    </row>
    <row r="202" spans="1:5" ht="15.75">
      <c r="A202" s="34" t="s">
        <v>95</v>
      </c>
      <c r="B202" s="49">
        <f>B200+B201</f>
        <v>1724</v>
      </c>
      <c r="C202" s="49">
        <v>1724</v>
      </c>
      <c r="D202" s="49">
        <f>D200+D201</f>
        <v>1939</v>
      </c>
      <c r="E202" s="49">
        <f>D202/B202*100</f>
        <v>112.47099767981439</v>
      </c>
    </row>
    <row r="203" spans="1:4" ht="12.75">
      <c r="A203" s="3"/>
      <c r="B203" s="3"/>
      <c r="C203" s="3"/>
      <c r="D203" s="3"/>
    </row>
    <row r="204" spans="1:5" ht="12.75">
      <c r="A204" s="3"/>
      <c r="B204" s="3"/>
      <c r="C204" s="3"/>
      <c r="D204" s="3"/>
      <c r="E204" s="3"/>
    </row>
  </sheetData>
  <sheetProtection/>
  <mergeCells count="4"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&amp;R1/a.</oddHeader>
    <oddFooter>&amp;C&amp;P</oddFooter>
  </headerFooter>
  <rowBreaks count="3" manualBreakCount="3">
    <brk id="69" max="4" man="1"/>
    <brk id="150" max="4" man="1"/>
    <brk id="20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E204"/>
  <sheetViews>
    <sheetView view="pageBreakPreview" zoomScale="90" zoomScaleSheetLayoutView="90" workbookViewId="0" topLeftCell="A1">
      <selection activeCell="C203" sqref="C203"/>
    </sheetView>
  </sheetViews>
  <sheetFormatPr defaultColWidth="9.140625" defaultRowHeight="12.75"/>
  <cols>
    <col min="1" max="1" width="58.140625" style="0" customWidth="1"/>
    <col min="2" max="2" width="10.28125" style="0" customWidth="1"/>
    <col min="3" max="3" width="12.00390625" style="0" customWidth="1"/>
    <col min="4" max="5" width="11.421875" style="0" customWidth="1"/>
  </cols>
  <sheetData>
    <row r="1" spans="1:4" ht="21.75" customHeight="1">
      <c r="A1" s="182" t="s">
        <v>280</v>
      </c>
      <c r="B1" s="182"/>
      <c r="C1" s="182"/>
      <c r="D1" s="182"/>
    </row>
    <row r="2" spans="1:4" ht="19.5" customHeight="1">
      <c r="A2" s="182" t="s">
        <v>293</v>
      </c>
      <c r="B2" s="182"/>
      <c r="C2" s="182"/>
      <c r="D2" s="182"/>
    </row>
    <row r="3" spans="1:4" ht="19.5" customHeight="1">
      <c r="A3" s="183" t="s">
        <v>214</v>
      </c>
      <c r="B3" s="183"/>
      <c r="C3" s="183"/>
      <c r="D3" s="183"/>
    </row>
    <row r="4" spans="1:4" ht="12.75" customHeight="1" thickBot="1">
      <c r="A4" s="185" t="s">
        <v>177</v>
      </c>
      <c r="B4" s="185"/>
      <c r="C4" s="185"/>
      <c r="D4" s="185"/>
    </row>
    <row r="5" spans="1:5" ht="87" customHeight="1" thickBot="1">
      <c r="A5" s="33" t="s">
        <v>0</v>
      </c>
      <c r="B5" s="54" t="s">
        <v>219</v>
      </c>
      <c r="C5" s="90" t="s">
        <v>222</v>
      </c>
      <c r="D5" s="90" t="s">
        <v>223</v>
      </c>
      <c r="E5" s="90" t="s">
        <v>224</v>
      </c>
    </row>
    <row r="6" spans="1:5" ht="15.75">
      <c r="A6" s="34" t="s">
        <v>1</v>
      </c>
      <c r="B6" s="23"/>
      <c r="C6" s="23"/>
      <c r="D6" s="23"/>
      <c r="E6" s="23"/>
    </row>
    <row r="7" spans="1:5" ht="15.75">
      <c r="A7" s="34" t="s">
        <v>2</v>
      </c>
      <c r="B7" s="23"/>
      <c r="C7" s="23"/>
      <c r="D7" s="23"/>
      <c r="E7" s="23"/>
    </row>
    <row r="8" spans="1:5" ht="12.75">
      <c r="A8" s="2" t="s">
        <v>75</v>
      </c>
      <c r="B8" s="23"/>
      <c r="C8" s="23"/>
      <c r="D8" s="23"/>
      <c r="E8" s="23"/>
    </row>
    <row r="9" spans="1:5" ht="12.75">
      <c r="A9" s="1" t="s">
        <v>3</v>
      </c>
      <c r="B9" s="23"/>
      <c r="C9" s="23"/>
      <c r="D9" s="23"/>
      <c r="E9" s="23"/>
    </row>
    <row r="10" spans="1:5" ht="12.75">
      <c r="A10" s="1" t="s">
        <v>116</v>
      </c>
      <c r="B10" s="23"/>
      <c r="C10" s="23"/>
      <c r="D10" s="23"/>
      <c r="E10" s="23"/>
    </row>
    <row r="11" spans="1:5" ht="12.75">
      <c r="A11" s="1" t="s">
        <v>165</v>
      </c>
      <c r="B11" s="23"/>
      <c r="C11" s="23"/>
      <c r="D11" s="23"/>
      <c r="E11" s="23"/>
    </row>
    <row r="12" spans="1:5" ht="12" customHeight="1">
      <c r="A12" s="1" t="s">
        <v>117</v>
      </c>
      <c r="B12" s="23"/>
      <c r="C12" s="23"/>
      <c r="D12" s="23"/>
      <c r="E12" s="23"/>
    </row>
    <row r="13" spans="1:5" ht="12.75">
      <c r="A13" s="14" t="s">
        <v>4</v>
      </c>
      <c r="B13" s="28">
        <f>SUM(B10:B12)</f>
        <v>0</v>
      </c>
      <c r="C13" s="28"/>
      <c r="D13" s="28">
        <f>SUM(D10:D12)</f>
        <v>0</v>
      </c>
      <c r="E13" s="28"/>
    </row>
    <row r="14" spans="1:5" ht="12.75">
      <c r="A14" s="35" t="s">
        <v>5</v>
      </c>
      <c r="B14" s="23"/>
      <c r="C14" s="23"/>
      <c r="D14" s="23"/>
      <c r="E14" s="23"/>
    </row>
    <row r="15" spans="1:5" ht="12.75">
      <c r="A15" s="1" t="s">
        <v>6</v>
      </c>
      <c r="B15" s="23"/>
      <c r="C15" s="23"/>
      <c r="D15" s="23"/>
      <c r="E15" s="23"/>
    </row>
    <row r="16" spans="1:5" ht="12.75">
      <c r="A16" s="14" t="s">
        <v>4</v>
      </c>
      <c r="B16" s="28">
        <f>B15</f>
        <v>0</v>
      </c>
      <c r="C16" s="28"/>
      <c r="D16" s="28">
        <f>D15</f>
        <v>0</v>
      </c>
      <c r="E16" s="28"/>
    </row>
    <row r="17" spans="1:5" ht="12.75">
      <c r="A17" s="1" t="s">
        <v>118</v>
      </c>
      <c r="B17" s="23"/>
      <c r="C17" s="23"/>
      <c r="D17" s="23"/>
      <c r="E17" s="23"/>
    </row>
    <row r="18" spans="1:5" ht="12.75">
      <c r="A18" s="14" t="s">
        <v>4</v>
      </c>
      <c r="B18" s="28">
        <f>B17</f>
        <v>0</v>
      </c>
      <c r="C18" s="28"/>
      <c r="D18" s="28">
        <f>D17</f>
        <v>0</v>
      </c>
      <c r="E18" s="28"/>
    </row>
    <row r="19" spans="1:5" ht="12.75">
      <c r="A19" s="36" t="s">
        <v>14</v>
      </c>
      <c r="B19" s="32">
        <f>B18+B16+B13</f>
        <v>0</v>
      </c>
      <c r="C19" s="32">
        <f>C18+C16+C13</f>
        <v>0</v>
      </c>
      <c r="D19" s="32">
        <f>D18+D16+D13</f>
        <v>0</v>
      </c>
      <c r="E19" s="32"/>
    </row>
    <row r="20" spans="1:5" ht="12.75">
      <c r="A20" s="37" t="s">
        <v>111</v>
      </c>
      <c r="B20" s="23"/>
      <c r="C20" s="23"/>
      <c r="D20" s="23"/>
      <c r="E20" s="23"/>
    </row>
    <row r="21" spans="1:5" ht="12.75">
      <c r="A21" s="1" t="s">
        <v>7</v>
      </c>
      <c r="B21" s="23"/>
      <c r="C21" s="23"/>
      <c r="D21" s="23"/>
      <c r="E21" s="23"/>
    </row>
    <row r="22" spans="1:5" ht="12.75">
      <c r="A22" s="15" t="s">
        <v>207</v>
      </c>
      <c r="B22" s="23">
        <v>30</v>
      </c>
      <c r="C22" s="23">
        <v>30</v>
      </c>
      <c r="D22" s="23">
        <v>27</v>
      </c>
      <c r="E22" s="23">
        <f>D22/B22*100</f>
        <v>90</v>
      </c>
    </row>
    <row r="23" spans="1:5" ht="12.75">
      <c r="A23" s="15" t="s">
        <v>206</v>
      </c>
      <c r="B23" s="23"/>
      <c r="C23" s="23"/>
      <c r="D23" s="23"/>
      <c r="E23" s="23"/>
    </row>
    <row r="24" spans="1:5" ht="12.75">
      <c r="A24" s="14" t="s">
        <v>4</v>
      </c>
      <c r="B24" s="28">
        <f>SUM(B22:B23)</f>
        <v>30</v>
      </c>
      <c r="C24" s="28">
        <f>SUM(C22:C23)</f>
        <v>30</v>
      </c>
      <c r="D24" s="28">
        <f>SUM(D22:D23)</f>
        <v>27</v>
      </c>
      <c r="E24" s="28">
        <f>D24/B24*100</f>
        <v>90</v>
      </c>
    </row>
    <row r="25" spans="1:5" ht="12.75">
      <c r="A25" s="1" t="s">
        <v>119</v>
      </c>
      <c r="B25" s="23"/>
      <c r="C25" s="23"/>
      <c r="D25" s="23"/>
      <c r="E25" s="23"/>
    </row>
    <row r="26" spans="1:5" ht="12.75">
      <c r="A26" s="1" t="s">
        <v>9</v>
      </c>
      <c r="B26" s="23"/>
      <c r="C26" s="23"/>
      <c r="D26" s="23"/>
      <c r="E26" s="23"/>
    </row>
    <row r="27" spans="1:5" ht="12.75">
      <c r="A27" s="1" t="s">
        <v>10</v>
      </c>
      <c r="B27" s="23"/>
      <c r="C27" s="23"/>
      <c r="D27" s="23"/>
      <c r="E27" s="23"/>
    </row>
    <row r="28" spans="1:5" ht="12.75">
      <c r="A28" s="1" t="s">
        <v>13</v>
      </c>
      <c r="B28" s="23"/>
      <c r="C28" s="23"/>
      <c r="D28" s="23"/>
      <c r="E28" s="23"/>
    </row>
    <row r="29" spans="1:5" ht="12.75">
      <c r="A29" s="1" t="s">
        <v>11</v>
      </c>
      <c r="B29" s="23"/>
      <c r="C29" s="23"/>
      <c r="D29" s="23"/>
      <c r="E29" s="23"/>
    </row>
    <row r="30" spans="1:5" ht="12.75">
      <c r="A30" s="1" t="s">
        <v>12</v>
      </c>
      <c r="B30" s="23"/>
      <c r="C30" s="23"/>
      <c r="D30" s="23"/>
      <c r="E30" s="23"/>
    </row>
    <row r="31" spans="1:5" ht="12.75">
      <c r="A31" s="14" t="s">
        <v>4</v>
      </c>
      <c r="B31" s="28">
        <f>SUM(B26:B30)</f>
        <v>0</v>
      </c>
      <c r="C31" s="28"/>
      <c r="D31" s="28">
        <f>SUM(D26:D30)</f>
        <v>0</v>
      </c>
      <c r="E31" s="28"/>
    </row>
    <row r="32" spans="1:5" ht="12.75">
      <c r="A32" s="36" t="s">
        <v>112</v>
      </c>
      <c r="B32" s="32">
        <f>+B24+B31</f>
        <v>30</v>
      </c>
      <c r="C32" s="32">
        <f>+C24+C31</f>
        <v>30</v>
      </c>
      <c r="D32" s="32">
        <f>+D24+D31</f>
        <v>27</v>
      </c>
      <c r="E32" s="32">
        <f>D32/B32*100</f>
        <v>90</v>
      </c>
    </row>
    <row r="33" spans="1:5" ht="12.75">
      <c r="A33" s="2" t="s">
        <v>76</v>
      </c>
      <c r="B33" s="23"/>
      <c r="C33" s="23"/>
      <c r="D33" s="23"/>
      <c r="E33" s="23"/>
    </row>
    <row r="34" spans="1:5" ht="12.75">
      <c r="A34" s="1" t="s">
        <v>77</v>
      </c>
      <c r="B34" s="23"/>
      <c r="C34" s="23"/>
      <c r="D34" s="23"/>
      <c r="E34" s="23"/>
    </row>
    <row r="35" spans="1:5" ht="12.75">
      <c r="A35" s="1" t="s">
        <v>161</v>
      </c>
      <c r="B35" s="23"/>
      <c r="C35" s="23"/>
      <c r="D35" s="23"/>
      <c r="E35" s="23"/>
    </row>
    <row r="36" spans="1:5" ht="12.75">
      <c r="A36" s="1" t="s">
        <v>120</v>
      </c>
      <c r="B36" s="23"/>
      <c r="C36" s="23"/>
      <c r="D36" s="23"/>
      <c r="E36" s="23"/>
    </row>
    <row r="37" spans="1:5" ht="12.75">
      <c r="A37" s="1" t="s">
        <v>152</v>
      </c>
      <c r="B37" s="23"/>
      <c r="C37" s="23"/>
      <c r="D37" s="23"/>
      <c r="E37" s="23"/>
    </row>
    <row r="38" spans="1:5" ht="12.75">
      <c r="A38" s="14" t="s">
        <v>4</v>
      </c>
      <c r="B38" s="28">
        <f>SUM(B35:B37)</f>
        <v>0</v>
      </c>
      <c r="C38" s="28">
        <f>SUM(C35:C37)</f>
        <v>0</v>
      </c>
      <c r="D38" s="28">
        <f>SUM(D35:D37)</f>
        <v>0</v>
      </c>
      <c r="E38" s="28"/>
    </row>
    <row r="39" spans="1:5" ht="12.75">
      <c r="A39" s="1" t="s">
        <v>78</v>
      </c>
      <c r="B39" s="23"/>
      <c r="C39" s="23"/>
      <c r="D39" s="23"/>
      <c r="E39" s="23"/>
    </row>
    <row r="40" spans="1:5" ht="12.75">
      <c r="A40" s="1" t="s">
        <v>15</v>
      </c>
      <c r="B40" s="23"/>
      <c r="C40" s="23"/>
      <c r="D40" s="23"/>
      <c r="E40" s="23"/>
    </row>
    <row r="41" spans="1:5" ht="12.75">
      <c r="A41" s="15" t="s">
        <v>121</v>
      </c>
      <c r="B41" s="23"/>
      <c r="C41" s="23"/>
      <c r="D41" s="23"/>
      <c r="E41" s="23"/>
    </row>
    <row r="42" spans="1:5" ht="14.25" customHeight="1">
      <c r="A42" s="14" t="s">
        <v>4</v>
      </c>
      <c r="B42" s="28">
        <f>SUM(B40:B41)</f>
        <v>0</v>
      </c>
      <c r="C42" s="28"/>
      <c r="D42" s="28">
        <f>SUM(D40:D41)</f>
        <v>0</v>
      </c>
      <c r="E42" s="28"/>
    </row>
    <row r="43" spans="1:5" ht="12.75">
      <c r="A43" s="35" t="s">
        <v>74</v>
      </c>
      <c r="B43" s="23"/>
      <c r="C43" s="23"/>
      <c r="D43" s="23"/>
      <c r="E43" s="23"/>
    </row>
    <row r="44" spans="1:5" ht="12.75">
      <c r="A44" s="1" t="s">
        <v>16</v>
      </c>
      <c r="B44" s="23"/>
      <c r="C44" s="23"/>
      <c r="D44" s="23"/>
      <c r="E44" s="23"/>
    </row>
    <row r="45" spans="1:5" ht="12.75">
      <c r="A45" s="1" t="s">
        <v>17</v>
      </c>
      <c r="B45" s="23"/>
      <c r="C45" s="23"/>
      <c r="D45" s="23"/>
      <c r="E45" s="23"/>
    </row>
    <row r="46" spans="1:5" ht="12.75">
      <c r="A46" s="1" t="s">
        <v>18</v>
      </c>
      <c r="B46" s="23"/>
      <c r="C46" s="23"/>
      <c r="D46" s="23"/>
      <c r="E46" s="23"/>
    </row>
    <row r="47" spans="1:5" ht="12.75">
      <c r="A47" s="14" t="s">
        <v>4</v>
      </c>
      <c r="B47" s="28">
        <f>SUM(B44:B46)</f>
        <v>0</v>
      </c>
      <c r="C47" s="28"/>
      <c r="D47" s="28">
        <f>SUM(D44:D46)</f>
        <v>0</v>
      </c>
      <c r="E47" s="28"/>
    </row>
    <row r="48" spans="1:5" ht="12.75">
      <c r="A48" s="35" t="s">
        <v>122</v>
      </c>
      <c r="B48" s="23"/>
      <c r="C48" s="23"/>
      <c r="D48" s="23"/>
      <c r="E48" s="23"/>
    </row>
    <row r="49" spans="1:5" ht="12.75">
      <c r="A49" s="14" t="s">
        <v>4</v>
      </c>
      <c r="B49" s="28">
        <f>B48</f>
        <v>0</v>
      </c>
      <c r="C49" s="28"/>
      <c r="D49" s="28">
        <f>D48</f>
        <v>0</v>
      </c>
      <c r="E49" s="28"/>
    </row>
    <row r="50" spans="1:5" ht="12.75">
      <c r="A50" s="1" t="s">
        <v>79</v>
      </c>
      <c r="B50" s="23"/>
      <c r="C50" s="23"/>
      <c r="D50" s="23"/>
      <c r="E50" s="23"/>
    </row>
    <row r="51" spans="1:5" ht="12.75">
      <c r="A51" s="1" t="s">
        <v>19</v>
      </c>
      <c r="B51" s="25"/>
      <c r="C51" s="25"/>
      <c r="D51" s="25"/>
      <c r="E51" s="25"/>
    </row>
    <row r="52" spans="1:5" ht="12.75">
      <c r="A52" s="1" t="s">
        <v>20</v>
      </c>
      <c r="B52" s="25"/>
      <c r="C52" s="25"/>
      <c r="D52" s="25"/>
      <c r="E52" s="25"/>
    </row>
    <row r="53" spans="1:5" ht="12.75">
      <c r="A53" s="1" t="s">
        <v>21</v>
      </c>
      <c r="B53" s="26"/>
      <c r="C53" s="26"/>
      <c r="D53" s="26"/>
      <c r="E53" s="26"/>
    </row>
    <row r="54" spans="1:5" ht="12.75">
      <c r="A54" s="1" t="s">
        <v>22</v>
      </c>
      <c r="B54" s="25"/>
      <c r="C54" s="25"/>
      <c r="D54" s="25"/>
      <c r="E54" s="25"/>
    </row>
    <row r="55" spans="1:5" ht="12.75">
      <c r="A55" s="1" t="s">
        <v>167</v>
      </c>
      <c r="B55" s="25"/>
      <c r="C55" s="25"/>
      <c r="D55" s="25"/>
      <c r="E55" s="25"/>
    </row>
    <row r="56" spans="1:5" ht="12.75">
      <c r="A56" s="1" t="s">
        <v>166</v>
      </c>
      <c r="B56" s="25"/>
      <c r="C56" s="25"/>
      <c r="D56" s="25"/>
      <c r="E56" s="25"/>
    </row>
    <row r="57" spans="1:5" ht="12.75">
      <c r="A57" s="14" t="s">
        <v>4</v>
      </c>
      <c r="B57" s="28">
        <f>SUM(B51:B56)</f>
        <v>0</v>
      </c>
      <c r="C57" s="28"/>
      <c r="D57" s="28">
        <f>SUM(D51:D56)</f>
        <v>0</v>
      </c>
      <c r="E57" s="28"/>
    </row>
    <row r="58" spans="1:5" ht="12.75">
      <c r="A58" s="36" t="s">
        <v>23</v>
      </c>
      <c r="B58" s="32">
        <f>B57+B49+B47+B42+B38</f>
        <v>0</v>
      </c>
      <c r="C58" s="32">
        <f>C57+C49+C47+C42+C38</f>
        <v>0</v>
      </c>
      <c r="D58" s="32">
        <f>D57+D49+D47+D42+D38</f>
        <v>0</v>
      </c>
      <c r="E58" s="32"/>
    </row>
    <row r="59" spans="1:5" ht="12.75">
      <c r="A59" s="2" t="s">
        <v>123</v>
      </c>
      <c r="B59" s="23"/>
      <c r="C59" s="23"/>
      <c r="D59" s="23"/>
      <c r="E59" s="23"/>
    </row>
    <row r="60" spans="1:5" ht="12.75">
      <c r="A60" s="1" t="s">
        <v>24</v>
      </c>
      <c r="B60" s="23"/>
      <c r="C60" s="23"/>
      <c r="D60" s="23"/>
      <c r="E60" s="23"/>
    </row>
    <row r="61" spans="1:5" ht="12.75">
      <c r="A61" s="1" t="s">
        <v>25</v>
      </c>
      <c r="B61" s="23">
        <v>6</v>
      </c>
      <c r="C61" s="23">
        <v>6</v>
      </c>
      <c r="D61" s="23">
        <v>7</v>
      </c>
      <c r="E61" s="23">
        <f>D61/B61*100</f>
        <v>116.66666666666667</v>
      </c>
    </row>
    <row r="62" spans="1:5" ht="12.75">
      <c r="A62" s="1" t="s">
        <v>124</v>
      </c>
      <c r="B62" s="23"/>
      <c r="C62" s="23"/>
      <c r="D62" s="23"/>
      <c r="E62" s="23"/>
    </row>
    <row r="63" spans="1:5" ht="12.75">
      <c r="A63" s="1" t="s">
        <v>26</v>
      </c>
      <c r="B63" s="23"/>
      <c r="C63" s="23"/>
      <c r="D63" s="23"/>
      <c r="E63" s="23"/>
    </row>
    <row r="64" spans="1:5" ht="12.75">
      <c r="A64" s="36" t="s">
        <v>80</v>
      </c>
      <c r="B64" s="32">
        <f>SUM(B60:B63)</f>
        <v>6</v>
      </c>
      <c r="C64" s="32">
        <f>SUM(C60:C63)</f>
        <v>6</v>
      </c>
      <c r="D64" s="32">
        <f>SUM(D60:D63)</f>
        <v>7</v>
      </c>
      <c r="E64" s="32">
        <f>D64/B64*100</f>
        <v>116.66666666666667</v>
      </c>
    </row>
    <row r="65" spans="1:5" ht="12.75">
      <c r="A65" s="2" t="s">
        <v>27</v>
      </c>
      <c r="B65" s="23"/>
      <c r="C65" s="23"/>
      <c r="D65" s="23"/>
      <c r="E65" s="23"/>
    </row>
    <row r="66" spans="1:5" ht="12.75">
      <c r="A66" s="1" t="s">
        <v>28</v>
      </c>
      <c r="B66" s="23"/>
      <c r="C66" s="23"/>
      <c r="D66" s="23"/>
      <c r="E66" s="23"/>
    </row>
    <row r="67" spans="1:5" ht="12.75">
      <c r="A67" s="1" t="s">
        <v>125</v>
      </c>
      <c r="B67" s="23"/>
      <c r="C67" s="23"/>
      <c r="D67" s="23"/>
      <c r="E67" s="23"/>
    </row>
    <row r="68" spans="1:5" ht="12.75">
      <c r="A68" s="36" t="s">
        <v>81</v>
      </c>
      <c r="B68" s="32">
        <f>SUM(B66:B67)</f>
        <v>0</v>
      </c>
      <c r="C68" s="32"/>
      <c r="D68" s="32">
        <f>SUM(D66:D67)</f>
        <v>0</v>
      </c>
      <c r="E68" s="32"/>
    </row>
    <row r="69" spans="1:5" ht="12.75">
      <c r="A69" s="38" t="s">
        <v>29</v>
      </c>
      <c r="B69" s="30">
        <f>B68+B64+B58+B32+B19</f>
        <v>36</v>
      </c>
      <c r="C69" s="30">
        <f>C68+C64+C58+C32+C19</f>
        <v>36</v>
      </c>
      <c r="D69" s="30">
        <f>D68+D64+D58+D32+D19</f>
        <v>34</v>
      </c>
      <c r="E69" s="30">
        <f>D69/B69*100</f>
        <v>94.44444444444444</v>
      </c>
    </row>
    <row r="70" spans="1:5" ht="15.75">
      <c r="A70" s="34" t="s">
        <v>281</v>
      </c>
      <c r="B70" s="23"/>
      <c r="C70" s="23"/>
      <c r="D70" s="23"/>
      <c r="E70" s="23"/>
    </row>
    <row r="71" spans="1:5" ht="12.75">
      <c r="A71" s="2" t="s">
        <v>30</v>
      </c>
      <c r="B71" s="23"/>
      <c r="C71" s="23"/>
      <c r="D71" s="23"/>
      <c r="E71" s="23"/>
    </row>
    <row r="72" spans="1:5" ht="12.75">
      <c r="A72" s="14" t="s">
        <v>4</v>
      </c>
      <c r="B72" s="28">
        <f>B71</f>
        <v>0</v>
      </c>
      <c r="C72" s="28"/>
      <c r="D72" s="28">
        <f>D71</f>
        <v>0</v>
      </c>
      <c r="E72" s="28"/>
    </row>
    <row r="73" spans="1:5" ht="12.75">
      <c r="A73" s="2" t="s">
        <v>31</v>
      </c>
      <c r="B73" s="23"/>
      <c r="C73" s="23"/>
      <c r="D73" s="23"/>
      <c r="E73" s="23"/>
    </row>
    <row r="74" spans="1:5" ht="12.75">
      <c r="A74" s="1" t="s">
        <v>33</v>
      </c>
      <c r="B74" s="23"/>
      <c r="C74" s="23"/>
      <c r="D74" s="23"/>
      <c r="E74" s="23"/>
    </row>
    <row r="75" spans="1:5" ht="12.75">
      <c r="A75" s="1" t="s">
        <v>34</v>
      </c>
      <c r="B75" s="23"/>
      <c r="C75" s="23"/>
      <c r="D75" s="23"/>
      <c r="E75" s="23"/>
    </row>
    <row r="76" spans="1:5" ht="12.75">
      <c r="A76" s="1" t="s">
        <v>164</v>
      </c>
      <c r="B76" s="23"/>
      <c r="C76" s="23"/>
      <c r="D76" s="23"/>
      <c r="E76" s="23"/>
    </row>
    <row r="77" spans="1:5" ht="12.75">
      <c r="A77" s="1" t="s">
        <v>35</v>
      </c>
      <c r="B77" s="23"/>
      <c r="C77" s="23"/>
      <c r="D77" s="23"/>
      <c r="E77" s="23"/>
    </row>
    <row r="78" spans="1:5" ht="12.75">
      <c r="A78" s="14" t="s">
        <v>4</v>
      </c>
      <c r="B78" s="28">
        <f>SUM(B74:B77)</f>
        <v>0</v>
      </c>
      <c r="C78" s="28"/>
      <c r="D78" s="28">
        <f>SUM(D74:D77)</f>
        <v>0</v>
      </c>
      <c r="E78" s="28"/>
    </row>
    <row r="79" spans="1:5" ht="12.75">
      <c r="A79" s="2" t="s">
        <v>36</v>
      </c>
      <c r="B79" s="23"/>
      <c r="C79" s="23"/>
      <c r="D79" s="23"/>
      <c r="E79" s="23"/>
    </row>
    <row r="80" spans="1:5" ht="12.75">
      <c r="A80" s="1" t="s">
        <v>168</v>
      </c>
      <c r="B80" s="23"/>
      <c r="C80" s="23"/>
      <c r="D80" s="23"/>
      <c r="E80" s="23"/>
    </row>
    <row r="81" spans="1:5" ht="12.75">
      <c r="A81" s="1" t="s">
        <v>37</v>
      </c>
      <c r="B81" s="23"/>
      <c r="C81" s="23"/>
      <c r="D81" s="23"/>
      <c r="E81" s="23"/>
    </row>
    <row r="82" spans="1:5" ht="12.75">
      <c r="A82" s="1" t="s">
        <v>38</v>
      </c>
      <c r="B82" s="23"/>
      <c r="C82" s="23"/>
      <c r="D82" s="23"/>
      <c r="E82" s="23"/>
    </row>
    <row r="83" spans="1:5" ht="12.75">
      <c r="A83" s="1" t="s">
        <v>39</v>
      </c>
      <c r="B83" s="23"/>
      <c r="C83" s="23"/>
      <c r="D83" s="23"/>
      <c r="E83" s="23"/>
    </row>
    <row r="84" spans="1:5" ht="12.75">
      <c r="A84" s="1" t="s">
        <v>40</v>
      </c>
      <c r="B84" s="23"/>
      <c r="C84" s="23"/>
      <c r="D84" s="23"/>
      <c r="E84" s="23"/>
    </row>
    <row r="85" spans="1:5" ht="12.75">
      <c r="A85" s="14" t="s">
        <v>4</v>
      </c>
      <c r="B85" s="28">
        <f>SUM(B80:B84)</f>
        <v>0</v>
      </c>
      <c r="C85" s="28"/>
      <c r="D85" s="28">
        <f>SUM(D80:D84)</f>
        <v>0</v>
      </c>
      <c r="E85" s="28"/>
    </row>
    <row r="86" spans="1:5" ht="12.75">
      <c r="A86" s="2" t="s">
        <v>41</v>
      </c>
      <c r="B86" s="23"/>
      <c r="C86" s="23"/>
      <c r="D86" s="23"/>
      <c r="E86" s="23"/>
    </row>
    <row r="87" spans="1:5" ht="12.75">
      <c r="A87" s="1" t="s">
        <v>42</v>
      </c>
      <c r="B87" s="23"/>
      <c r="C87" s="23"/>
      <c r="D87" s="23"/>
      <c r="E87" s="23"/>
    </row>
    <row r="88" spans="1:5" ht="12.75">
      <c r="A88" s="1" t="s">
        <v>43</v>
      </c>
      <c r="B88" s="23"/>
      <c r="C88" s="23"/>
      <c r="D88" s="23"/>
      <c r="E88" s="23"/>
    </row>
    <row r="89" spans="1:5" ht="12.75">
      <c r="A89" s="1" t="s">
        <v>153</v>
      </c>
      <c r="B89" s="23"/>
      <c r="C89" s="23"/>
      <c r="D89" s="23"/>
      <c r="E89" s="23"/>
    </row>
    <row r="90" spans="1:5" ht="12.75">
      <c r="A90" s="1" t="s">
        <v>44</v>
      </c>
      <c r="B90" s="23"/>
      <c r="C90" s="23"/>
      <c r="D90" s="23"/>
      <c r="E90" s="23"/>
    </row>
    <row r="91" spans="1:5" ht="12.75">
      <c r="A91" s="1" t="s">
        <v>126</v>
      </c>
      <c r="B91" s="23"/>
      <c r="C91" s="23"/>
      <c r="D91" s="23"/>
      <c r="E91" s="23"/>
    </row>
    <row r="92" spans="1:5" ht="12.75">
      <c r="A92" s="14" t="s">
        <v>4</v>
      </c>
      <c r="B92" s="28">
        <f>SUM(B87:B91)</f>
        <v>0</v>
      </c>
      <c r="C92" s="28"/>
      <c r="D92" s="28">
        <f>SUM(D87:D91)</f>
        <v>0</v>
      </c>
      <c r="E92" s="28"/>
    </row>
    <row r="93" spans="1:5" ht="12.75">
      <c r="A93" s="36" t="s">
        <v>82</v>
      </c>
      <c r="B93" s="32">
        <f>B92+B85+B78+B72</f>
        <v>0</v>
      </c>
      <c r="C93" s="32"/>
      <c r="D93" s="32">
        <f>D92+D85+D78+D72</f>
        <v>0</v>
      </c>
      <c r="E93" s="32"/>
    </row>
    <row r="94" spans="1:5" ht="12.75">
      <c r="A94" s="38" t="s">
        <v>45</v>
      </c>
      <c r="B94" s="30">
        <f>B69+B93</f>
        <v>36</v>
      </c>
      <c r="C94" s="30">
        <f>C69+C93</f>
        <v>36</v>
      </c>
      <c r="D94" s="30">
        <f>D69+D93</f>
        <v>34</v>
      </c>
      <c r="E94" s="30">
        <f>D94/B94*100</f>
        <v>94.44444444444444</v>
      </c>
    </row>
    <row r="95" spans="1:5" ht="0.75" customHeight="1">
      <c r="A95" s="2"/>
      <c r="B95" s="2"/>
      <c r="C95" s="2"/>
      <c r="D95" s="2"/>
      <c r="E95" s="2" t="e">
        <f>D95/B95*100</f>
        <v>#DIV/0!</v>
      </c>
    </row>
    <row r="96" spans="1:5" ht="15.75">
      <c r="A96" s="34" t="s">
        <v>46</v>
      </c>
      <c r="B96" s="23"/>
      <c r="C96" s="23"/>
      <c r="D96" s="23"/>
      <c r="E96" s="23"/>
    </row>
    <row r="97" spans="1:5" ht="12.75">
      <c r="A97" s="2" t="s">
        <v>158</v>
      </c>
      <c r="B97" s="23"/>
      <c r="C97" s="23"/>
      <c r="D97" s="23"/>
      <c r="E97" s="23"/>
    </row>
    <row r="98" spans="1:5" ht="12.75">
      <c r="A98" s="2" t="s">
        <v>47</v>
      </c>
      <c r="B98" s="23"/>
      <c r="C98" s="23"/>
      <c r="D98" s="23"/>
      <c r="E98" s="23"/>
    </row>
    <row r="99" spans="1:5" ht="12.75">
      <c r="A99" s="2" t="s">
        <v>162</v>
      </c>
      <c r="B99" s="23"/>
      <c r="C99" s="23"/>
      <c r="D99" s="23"/>
      <c r="E99" s="23"/>
    </row>
    <row r="100" spans="1:5" ht="12.75">
      <c r="A100" s="1" t="s">
        <v>127</v>
      </c>
      <c r="B100" s="23"/>
      <c r="C100" s="23"/>
      <c r="D100" s="23"/>
      <c r="E100" s="23"/>
    </row>
    <row r="101" spans="1:5" ht="12.75">
      <c r="A101" s="1" t="s">
        <v>48</v>
      </c>
      <c r="B101" s="23"/>
      <c r="C101" s="23"/>
      <c r="D101" s="23"/>
      <c r="E101" s="23"/>
    </row>
    <row r="102" spans="1:5" ht="12.75">
      <c r="A102" s="14" t="s">
        <v>4</v>
      </c>
      <c r="B102" s="28">
        <f>SUM(B99:B101)</f>
        <v>0</v>
      </c>
      <c r="C102" s="28"/>
      <c r="D102" s="28">
        <f>SUM(D99:D101)</f>
        <v>0</v>
      </c>
      <c r="E102" s="28"/>
    </row>
    <row r="103" spans="1:5" ht="12.75">
      <c r="A103" s="2" t="s">
        <v>49</v>
      </c>
      <c r="B103" s="23"/>
      <c r="C103" s="23"/>
      <c r="D103" s="23"/>
      <c r="E103" s="23"/>
    </row>
    <row r="104" spans="1:5" ht="12.75">
      <c r="A104" s="1" t="s">
        <v>50</v>
      </c>
      <c r="B104" s="23"/>
      <c r="C104" s="23"/>
      <c r="D104" s="23"/>
      <c r="E104" s="23"/>
    </row>
    <row r="105" spans="1:5" ht="12.75">
      <c r="A105" s="1" t="s">
        <v>51</v>
      </c>
      <c r="B105" s="23"/>
      <c r="C105" s="23"/>
      <c r="D105" s="23"/>
      <c r="E105" s="23"/>
    </row>
    <row r="106" spans="1:5" ht="12.75">
      <c r="A106" s="14" t="s">
        <v>4</v>
      </c>
      <c r="B106" s="28">
        <f>SUM(B104:B105)</f>
        <v>0</v>
      </c>
      <c r="C106" s="28"/>
      <c r="D106" s="28">
        <f>SUM(D104:D105)</f>
        <v>0</v>
      </c>
      <c r="E106" s="28"/>
    </row>
    <row r="107" spans="1:5" ht="12.75">
      <c r="A107" s="2" t="s">
        <v>128</v>
      </c>
      <c r="B107" s="23"/>
      <c r="C107" s="23"/>
      <c r="D107" s="23"/>
      <c r="E107" s="23"/>
    </row>
    <row r="108" spans="1:5" ht="12.75">
      <c r="A108" s="1" t="s">
        <v>52</v>
      </c>
      <c r="B108" s="23"/>
      <c r="C108" s="23"/>
      <c r="D108" s="23"/>
      <c r="E108" s="23"/>
    </row>
    <row r="109" spans="1:5" ht="12.75">
      <c r="A109" s="1" t="s">
        <v>53</v>
      </c>
      <c r="B109" s="23"/>
      <c r="C109" s="23"/>
      <c r="D109" s="23"/>
      <c r="E109" s="23"/>
    </row>
    <row r="110" spans="1:5" ht="12.75">
      <c r="A110" s="1" t="s">
        <v>107</v>
      </c>
      <c r="B110" s="23"/>
      <c r="C110" s="23"/>
      <c r="D110" s="23"/>
      <c r="E110" s="23"/>
    </row>
    <row r="111" spans="1:5" ht="12.75">
      <c r="A111" s="14" t="s">
        <v>4</v>
      </c>
      <c r="B111" s="28">
        <f>SUM(B108:B110)</f>
        <v>0</v>
      </c>
      <c r="C111" s="28"/>
      <c r="D111" s="28">
        <f>SUM(D108:D110)</f>
        <v>0</v>
      </c>
      <c r="E111" s="28"/>
    </row>
    <row r="112" spans="1:5" ht="12.75">
      <c r="A112" s="2" t="s">
        <v>106</v>
      </c>
      <c r="B112" s="23"/>
      <c r="C112" s="23"/>
      <c r="D112" s="23"/>
      <c r="E112" s="23"/>
    </row>
    <row r="113" spans="1:5" ht="12.75">
      <c r="A113" s="1" t="s">
        <v>129</v>
      </c>
      <c r="B113" s="23"/>
      <c r="C113" s="23"/>
      <c r="D113" s="23"/>
      <c r="E113" s="23"/>
    </row>
    <row r="114" spans="1:5" ht="12.75">
      <c r="A114" s="1" t="s">
        <v>55</v>
      </c>
      <c r="B114" s="23"/>
      <c r="C114" s="23"/>
      <c r="D114" s="23"/>
      <c r="E114" s="23"/>
    </row>
    <row r="115" spans="1:5" ht="12.75">
      <c r="A115" s="1" t="s">
        <v>56</v>
      </c>
      <c r="B115" s="23"/>
      <c r="C115" s="23"/>
      <c r="D115" s="23"/>
      <c r="E115" s="23"/>
    </row>
    <row r="116" spans="1:5" ht="12.75">
      <c r="A116" s="1" t="s">
        <v>157</v>
      </c>
      <c r="B116" s="23"/>
      <c r="C116" s="23"/>
      <c r="D116" s="23"/>
      <c r="E116" s="23"/>
    </row>
    <row r="117" spans="1:5" ht="12.75">
      <c r="A117" s="1" t="s">
        <v>57</v>
      </c>
      <c r="B117" s="23"/>
      <c r="C117" s="23"/>
      <c r="D117" s="23"/>
      <c r="E117" s="23"/>
    </row>
    <row r="118" spans="1:5" ht="12.75">
      <c r="A118" s="1" t="s">
        <v>130</v>
      </c>
      <c r="B118" s="23"/>
      <c r="C118" s="23"/>
      <c r="D118" s="23"/>
      <c r="E118" s="23"/>
    </row>
    <row r="119" spans="1:5" ht="12.75">
      <c r="A119" s="1" t="s">
        <v>154</v>
      </c>
      <c r="B119" s="23"/>
      <c r="C119" s="23"/>
      <c r="D119" s="23"/>
      <c r="E119" s="23"/>
    </row>
    <row r="120" spans="1:5" ht="12.75">
      <c r="A120" s="14" t="s">
        <v>4</v>
      </c>
      <c r="B120" s="28">
        <f>SUM(B114:B119)</f>
        <v>0</v>
      </c>
      <c r="C120" s="28"/>
      <c r="D120" s="28">
        <f>SUM(D114:D119)</f>
        <v>0</v>
      </c>
      <c r="E120" s="28"/>
    </row>
    <row r="121" spans="1:5" ht="12.75">
      <c r="A121" s="1" t="s">
        <v>131</v>
      </c>
      <c r="B121" s="23"/>
      <c r="C121" s="23"/>
      <c r="D121" s="23"/>
      <c r="E121" s="23"/>
    </row>
    <row r="122" spans="1:5" ht="12.75">
      <c r="A122" s="1" t="s">
        <v>160</v>
      </c>
      <c r="B122" s="23"/>
      <c r="C122" s="23"/>
      <c r="D122" s="23"/>
      <c r="E122" s="23"/>
    </row>
    <row r="123" spans="1:5" ht="12.75">
      <c r="A123" s="1" t="s">
        <v>133</v>
      </c>
      <c r="B123" s="23"/>
      <c r="C123" s="23"/>
      <c r="D123" s="23"/>
      <c r="E123" s="23"/>
    </row>
    <row r="124" spans="1:5" ht="12.75">
      <c r="A124" s="1" t="s">
        <v>132</v>
      </c>
      <c r="B124" s="23"/>
      <c r="C124" s="23"/>
      <c r="D124" s="23"/>
      <c r="E124" s="23"/>
    </row>
    <row r="125" spans="1:5" ht="12" customHeight="1">
      <c r="A125" s="14" t="s">
        <v>4</v>
      </c>
      <c r="B125" s="28">
        <f>SUM(B122:B124)</f>
        <v>0</v>
      </c>
      <c r="C125" s="28"/>
      <c r="D125" s="28">
        <f>SUM(D122:D124)</f>
        <v>0</v>
      </c>
      <c r="E125" s="28"/>
    </row>
    <row r="126" spans="1:5" ht="12.75">
      <c r="A126" s="36" t="s">
        <v>156</v>
      </c>
      <c r="B126" s="32">
        <f>B125+B120+B111+B106+B102</f>
        <v>0</v>
      </c>
      <c r="C126" s="32"/>
      <c r="D126" s="32">
        <f>D125+D120+D111+D106+D102</f>
        <v>0</v>
      </c>
      <c r="E126" s="32"/>
    </row>
    <row r="127" spans="1:5" ht="12.75">
      <c r="A127" s="2" t="s">
        <v>134</v>
      </c>
      <c r="B127" s="23"/>
      <c r="C127" s="23"/>
      <c r="D127" s="23"/>
      <c r="E127" s="23"/>
    </row>
    <row r="128" spans="1:5" ht="12.75">
      <c r="A128" s="2" t="s">
        <v>135</v>
      </c>
      <c r="B128" s="23"/>
      <c r="C128" s="23"/>
      <c r="D128" s="23"/>
      <c r="E128" s="23"/>
    </row>
    <row r="129" spans="1:5" ht="12.75">
      <c r="A129" s="2" t="s">
        <v>136</v>
      </c>
      <c r="B129" s="23"/>
      <c r="C129" s="23"/>
      <c r="D129" s="23"/>
      <c r="E129" s="23"/>
    </row>
    <row r="130" spans="1:5" ht="12.75">
      <c r="A130" s="14" t="s">
        <v>4</v>
      </c>
      <c r="B130" s="28">
        <f>SUM(B127:B129)</f>
        <v>0</v>
      </c>
      <c r="C130" s="28"/>
      <c r="D130" s="28">
        <f>SUM(D127:D129)</f>
        <v>0</v>
      </c>
      <c r="E130" s="28"/>
    </row>
    <row r="131" spans="1:5" ht="12.75">
      <c r="A131" s="38" t="s">
        <v>103</v>
      </c>
      <c r="B131" s="30"/>
      <c r="C131" s="30"/>
      <c r="D131" s="30"/>
      <c r="E131" s="30"/>
    </row>
    <row r="132" spans="1:5" ht="12.75">
      <c r="A132" s="2" t="s">
        <v>58</v>
      </c>
      <c r="B132" s="23"/>
      <c r="C132" s="23"/>
      <c r="D132" s="23"/>
      <c r="E132" s="23"/>
    </row>
    <row r="133" spans="1:5" ht="12.75">
      <c r="A133" s="2" t="s">
        <v>59</v>
      </c>
      <c r="B133" s="23"/>
      <c r="C133" s="23"/>
      <c r="D133" s="23"/>
      <c r="E133" s="23"/>
    </row>
    <row r="134" spans="1:5" ht="12.75">
      <c r="A134" s="1" t="s">
        <v>62</v>
      </c>
      <c r="B134" s="23"/>
      <c r="C134" s="23"/>
      <c r="D134" s="23"/>
      <c r="E134" s="23"/>
    </row>
    <row r="135" spans="1:5" ht="12.75">
      <c r="A135" s="1" t="s">
        <v>61</v>
      </c>
      <c r="B135" s="23"/>
      <c r="C135" s="23"/>
      <c r="D135" s="23"/>
      <c r="E135" s="23"/>
    </row>
    <row r="136" spans="1:5" ht="12.75">
      <c r="A136" s="1" t="s">
        <v>137</v>
      </c>
      <c r="B136" s="23"/>
      <c r="C136" s="23"/>
      <c r="D136" s="23"/>
      <c r="E136" s="23"/>
    </row>
    <row r="137" spans="1:5" ht="12.75">
      <c r="A137" s="1" t="s">
        <v>64</v>
      </c>
      <c r="B137" s="23"/>
      <c r="C137" s="23"/>
      <c r="D137" s="23"/>
      <c r="E137" s="23"/>
    </row>
    <row r="138" spans="1:5" ht="12.75">
      <c r="A138" s="1" t="s">
        <v>138</v>
      </c>
      <c r="B138" s="23"/>
      <c r="C138" s="23"/>
      <c r="D138" s="23"/>
      <c r="E138" s="23"/>
    </row>
    <row r="139" spans="1:5" ht="12.75">
      <c r="A139" s="14" t="s">
        <v>4</v>
      </c>
      <c r="B139" s="28">
        <f>SUM(B134:B138)</f>
        <v>0</v>
      </c>
      <c r="C139" s="28"/>
      <c r="D139" s="28">
        <f>SUM(D134:D138)</f>
        <v>0</v>
      </c>
      <c r="E139" s="28"/>
    </row>
    <row r="140" spans="1:5" ht="12.75">
      <c r="A140" s="2" t="s">
        <v>60</v>
      </c>
      <c r="B140" s="23"/>
      <c r="C140" s="23"/>
      <c r="D140" s="23"/>
      <c r="E140" s="23"/>
    </row>
    <row r="141" spans="1:5" ht="12.75">
      <c r="A141" s="1" t="s">
        <v>139</v>
      </c>
      <c r="B141" s="23"/>
      <c r="C141" s="23"/>
      <c r="D141" s="23"/>
      <c r="E141" s="23"/>
    </row>
    <row r="142" spans="1:5" ht="12" customHeight="1">
      <c r="A142" s="1" t="s">
        <v>140</v>
      </c>
      <c r="B142" s="23"/>
      <c r="C142" s="23"/>
      <c r="D142" s="23"/>
      <c r="E142" s="23"/>
    </row>
    <row r="143" spans="1:5" ht="13.5" customHeight="1">
      <c r="A143" s="14" t="s">
        <v>4</v>
      </c>
      <c r="B143" s="28">
        <f>SUM(B141:B142)</f>
        <v>0</v>
      </c>
      <c r="C143" s="28"/>
      <c r="D143" s="28">
        <f>SUM(D141:D142)</f>
        <v>0</v>
      </c>
      <c r="E143" s="28"/>
    </row>
    <row r="144" spans="1:5" ht="12.75">
      <c r="A144" s="2" t="s">
        <v>65</v>
      </c>
      <c r="B144" s="23"/>
      <c r="C144" s="23"/>
      <c r="D144" s="23"/>
      <c r="E144" s="23"/>
    </row>
    <row r="145" spans="1:5" ht="12.75" hidden="1">
      <c r="A145" s="1" t="s">
        <v>66</v>
      </c>
      <c r="B145" s="23"/>
      <c r="C145" s="23"/>
      <c r="D145" s="23"/>
      <c r="E145" s="23"/>
    </row>
    <row r="146" spans="1:5" ht="12.75" hidden="1">
      <c r="A146" s="1" t="s">
        <v>67</v>
      </c>
      <c r="B146" s="23"/>
      <c r="C146" s="23"/>
      <c r="D146" s="23"/>
      <c r="E146" s="23"/>
    </row>
    <row r="147" spans="1:5" ht="12.75">
      <c r="A147" s="1" t="s">
        <v>141</v>
      </c>
      <c r="B147" s="23"/>
      <c r="C147" s="23"/>
      <c r="D147" s="23"/>
      <c r="E147" s="23"/>
    </row>
    <row r="148" spans="1:5" ht="12.75" customHeight="1">
      <c r="A148" s="1" t="s">
        <v>68</v>
      </c>
      <c r="B148" s="23"/>
      <c r="C148" s="23"/>
      <c r="D148" s="23"/>
      <c r="E148" s="23"/>
    </row>
    <row r="149" spans="1:5" ht="12.75">
      <c r="A149" s="14" t="s">
        <v>4</v>
      </c>
      <c r="B149" s="28">
        <f>SUM(B147:B148)</f>
        <v>0</v>
      </c>
      <c r="C149" s="28"/>
      <c r="D149" s="28">
        <f>SUM(D147:D148)</f>
        <v>0</v>
      </c>
      <c r="E149" s="28"/>
    </row>
    <row r="150" spans="1:5" ht="12.75">
      <c r="A150" s="38" t="s">
        <v>102</v>
      </c>
      <c r="B150" s="30">
        <f>B149+B143+B139</f>
        <v>0</v>
      </c>
      <c r="C150" s="30"/>
      <c r="D150" s="30">
        <f>D149+D143+D139</f>
        <v>0</v>
      </c>
      <c r="E150" s="30"/>
    </row>
    <row r="151" spans="1:5" ht="12.75">
      <c r="A151" s="38" t="s">
        <v>142</v>
      </c>
      <c r="B151" s="30"/>
      <c r="C151" s="30"/>
      <c r="D151" s="30"/>
      <c r="E151" s="30"/>
    </row>
    <row r="152" spans="1:5" ht="12.75">
      <c r="A152" s="2" t="s">
        <v>143</v>
      </c>
      <c r="B152" s="23"/>
      <c r="C152" s="23"/>
      <c r="D152" s="23"/>
      <c r="E152" s="23"/>
    </row>
    <row r="153" spans="1:5" ht="12.75">
      <c r="A153" s="2" t="s">
        <v>96</v>
      </c>
      <c r="B153" s="23"/>
      <c r="C153" s="23"/>
      <c r="D153" s="23"/>
      <c r="E153" s="23"/>
    </row>
    <row r="154" spans="1:5" ht="12.75">
      <c r="A154" s="1" t="s">
        <v>97</v>
      </c>
      <c r="B154" s="23"/>
      <c r="C154" s="23"/>
      <c r="D154" s="23"/>
      <c r="E154" s="23"/>
    </row>
    <row r="155" spans="1:5" ht="12.75">
      <c r="A155" s="1" t="s">
        <v>163</v>
      </c>
      <c r="B155" s="23"/>
      <c r="C155" s="23"/>
      <c r="D155" s="23"/>
      <c r="E155" s="23"/>
    </row>
    <row r="156" spans="1:5" ht="12.75">
      <c r="A156" s="1" t="s">
        <v>69</v>
      </c>
      <c r="B156" s="23"/>
      <c r="C156" s="23"/>
      <c r="D156" s="23"/>
      <c r="E156" s="23"/>
    </row>
    <row r="157" spans="1:5" ht="12.75">
      <c r="A157" s="14" t="s">
        <v>4</v>
      </c>
      <c r="B157" s="28">
        <f>SUM(B155:B156)</f>
        <v>0</v>
      </c>
      <c r="C157" s="28"/>
      <c r="D157" s="28">
        <f>SUM(D155:D156)</f>
        <v>0</v>
      </c>
      <c r="E157" s="28"/>
    </row>
    <row r="158" spans="1:5" ht="12.75">
      <c r="A158" s="1" t="s">
        <v>98</v>
      </c>
      <c r="B158" s="23"/>
      <c r="C158" s="23"/>
      <c r="D158" s="23"/>
      <c r="E158" s="23"/>
    </row>
    <row r="159" spans="1:5" ht="12.75">
      <c r="A159" s="1" t="s">
        <v>108</v>
      </c>
      <c r="B159" s="23"/>
      <c r="C159" s="23"/>
      <c r="D159" s="23"/>
      <c r="E159" s="23"/>
    </row>
    <row r="160" spans="1:5" ht="12.75">
      <c r="A160" s="15" t="s">
        <v>208</v>
      </c>
      <c r="B160" s="23"/>
      <c r="C160" s="23"/>
      <c r="D160" s="23"/>
      <c r="E160" s="23"/>
    </row>
    <row r="161" spans="1:5" ht="12.75">
      <c r="A161" s="1" t="s">
        <v>144</v>
      </c>
      <c r="B161" s="23"/>
      <c r="C161" s="23"/>
      <c r="D161" s="23"/>
      <c r="E161" s="23"/>
    </row>
    <row r="162" spans="1:5" ht="12.75">
      <c r="A162" s="14" t="s">
        <v>4</v>
      </c>
      <c r="B162" s="28">
        <f>SUM(B160:B161)</f>
        <v>0</v>
      </c>
      <c r="C162" s="28">
        <f>SUM(C160:C161)</f>
        <v>0</v>
      </c>
      <c r="D162" s="28">
        <f>SUM(D160:D161)</f>
        <v>0</v>
      </c>
      <c r="E162" s="28"/>
    </row>
    <row r="163" spans="1:5" ht="12.75">
      <c r="A163" s="1" t="s">
        <v>99</v>
      </c>
      <c r="B163" s="23"/>
      <c r="C163" s="23"/>
      <c r="D163" s="23"/>
      <c r="E163" s="23"/>
    </row>
    <row r="164" spans="1:5" ht="12.75">
      <c r="A164" s="1" t="s">
        <v>70</v>
      </c>
      <c r="B164" s="23"/>
      <c r="C164" s="23"/>
      <c r="D164" s="23"/>
      <c r="E164" s="23"/>
    </row>
    <row r="165" spans="1:5" ht="12.75">
      <c r="A165" s="1" t="s">
        <v>155</v>
      </c>
      <c r="B165" s="23"/>
      <c r="C165" s="23"/>
      <c r="D165" s="23"/>
      <c r="E165" s="23"/>
    </row>
    <row r="166" spans="1:5" ht="12.75">
      <c r="A166" s="1" t="s">
        <v>71</v>
      </c>
      <c r="B166" s="23"/>
      <c r="C166" s="23"/>
      <c r="D166" s="23"/>
      <c r="E166" s="23"/>
    </row>
    <row r="167" spans="1:5" ht="12.75">
      <c r="A167" s="1" t="s">
        <v>145</v>
      </c>
      <c r="B167" s="23"/>
      <c r="C167" s="23"/>
      <c r="D167" s="23"/>
      <c r="E167" s="23"/>
    </row>
    <row r="168" spans="1:5" ht="12.75">
      <c r="A168" s="14" t="s">
        <v>4</v>
      </c>
      <c r="B168" s="28">
        <v>0</v>
      </c>
      <c r="C168" s="28">
        <v>0</v>
      </c>
      <c r="D168" s="28">
        <v>0</v>
      </c>
      <c r="E168" s="28"/>
    </row>
    <row r="169" spans="1:5" ht="12.75">
      <c r="A169" s="65" t="s">
        <v>72</v>
      </c>
      <c r="B169" s="66"/>
      <c r="C169" s="66"/>
      <c r="D169" s="66"/>
      <c r="E169" s="66"/>
    </row>
    <row r="170" spans="1:5" ht="12.75">
      <c r="A170" s="2" t="s">
        <v>73</v>
      </c>
      <c r="B170" s="23"/>
      <c r="C170" s="23"/>
      <c r="D170" s="23"/>
      <c r="E170" s="23"/>
    </row>
    <row r="171" spans="1:5" ht="12.75">
      <c r="A171" s="1" t="s">
        <v>83</v>
      </c>
      <c r="B171" s="23"/>
      <c r="C171" s="23"/>
      <c r="D171" s="23"/>
      <c r="E171" s="23"/>
    </row>
    <row r="172" spans="1:5" ht="12.75">
      <c r="A172" s="1" t="s">
        <v>84</v>
      </c>
      <c r="B172" s="23"/>
      <c r="C172" s="23"/>
      <c r="D172" s="23"/>
      <c r="E172" s="23"/>
    </row>
    <row r="173" spans="1:5" ht="12.75">
      <c r="A173" s="1" t="s">
        <v>85</v>
      </c>
      <c r="B173" s="23"/>
      <c r="C173" s="23"/>
      <c r="D173" s="23"/>
      <c r="E173" s="23"/>
    </row>
    <row r="174" spans="1:5" ht="12.75">
      <c r="A174" s="1" t="s">
        <v>54</v>
      </c>
      <c r="B174" s="23"/>
      <c r="C174" s="23"/>
      <c r="D174" s="23"/>
      <c r="E174" s="23"/>
    </row>
    <row r="175" spans="1:5" ht="12.75">
      <c r="A175" s="14" t="s">
        <v>4</v>
      </c>
      <c r="B175" s="28">
        <f>SUM(B172:B174)</f>
        <v>0</v>
      </c>
      <c r="C175" s="28"/>
      <c r="D175" s="28">
        <f>SUM(D172:D174)</f>
        <v>0</v>
      </c>
      <c r="E175" s="28"/>
    </row>
    <row r="176" spans="1:5" ht="12.75">
      <c r="A176" s="1" t="s">
        <v>86</v>
      </c>
      <c r="B176" s="23"/>
      <c r="C176" s="23"/>
      <c r="D176" s="23"/>
      <c r="E176" s="23"/>
    </row>
    <row r="177" spans="1:5" ht="12.75">
      <c r="A177" s="1" t="s">
        <v>159</v>
      </c>
      <c r="B177" s="23"/>
      <c r="C177" s="23"/>
      <c r="D177" s="23"/>
      <c r="E177" s="23"/>
    </row>
    <row r="178" spans="1:5" ht="12.75">
      <c r="A178" s="1" t="s">
        <v>87</v>
      </c>
      <c r="B178" s="23"/>
      <c r="C178" s="23"/>
      <c r="D178" s="23"/>
      <c r="E178" s="23"/>
    </row>
    <row r="179" spans="1:5" ht="12.75">
      <c r="A179" s="14" t="s">
        <v>4</v>
      </c>
      <c r="B179" s="28">
        <f>SUM(B177:B178)</f>
        <v>0</v>
      </c>
      <c r="C179" s="28"/>
      <c r="D179" s="28">
        <f>SUM(D177:D178)</f>
        <v>0</v>
      </c>
      <c r="E179" s="28"/>
    </row>
    <row r="180" spans="1:5" ht="12.75">
      <c r="A180" s="36" t="s">
        <v>104</v>
      </c>
      <c r="B180" s="32">
        <f>B179+B175</f>
        <v>0</v>
      </c>
      <c r="C180" s="32"/>
      <c r="D180" s="32">
        <f>D179+D175</f>
        <v>0</v>
      </c>
      <c r="E180" s="32"/>
    </row>
    <row r="181" spans="1:5" ht="12.75">
      <c r="A181" s="38" t="s">
        <v>101</v>
      </c>
      <c r="B181" s="30">
        <f>B180+B169</f>
        <v>0</v>
      </c>
      <c r="C181" s="30">
        <f>C180+C169</f>
        <v>0</v>
      </c>
      <c r="D181" s="30">
        <f>D180+D169</f>
        <v>0</v>
      </c>
      <c r="E181" s="30"/>
    </row>
    <row r="182" spans="1:5" ht="12.75">
      <c r="A182" s="2" t="s">
        <v>146</v>
      </c>
      <c r="B182" s="23"/>
      <c r="C182" s="23"/>
      <c r="D182" s="23"/>
      <c r="E182" s="23"/>
    </row>
    <row r="183" spans="1:5" ht="12.75">
      <c r="A183" s="1" t="s">
        <v>89</v>
      </c>
      <c r="B183" s="23"/>
      <c r="C183" s="23"/>
      <c r="D183" s="23"/>
      <c r="E183" s="23"/>
    </row>
    <row r="184" spans="1:5" ht="12.75">
      <c r="A184" s="14" t="s">
        <v>4</v>
      </c>
      <c r="B184" s="28">
        <f>B183</f>
        <v>0</v>
      </c>
      <c r="C184" s="28"/>
      <c r="D184" s="28">
        <f>D183</f>
        <v>0</v>
      </c>
      <c r="E184" s="28"/>
    </row>
    <row r="185" spans="1:5" ht="12.75">
      <c r="A185" s="1" t="s">
        <v>90</v>
      </c>
      <c r="B185" s="23"/>
      <c r="C185" s="23"/>
      <c r="D185" s="23"/>
      <c r="E185" s="23"/>
    </row>
    <row r="186" spans="1:5" ht="12.75">
      <c r="A186" s="1" t="s">
        <v>114</v>
      </c>
      <c r="B186" s="23"/>
      <c r="C186" s="23"/>
      <c r="D186" s="23"/>
      <c r="E186" s="23"/>
    </row>
    <row r="187" spans="1:5" ht="12.75">
      <c r="A187" s="1" t="s">
        <v>88</v>
      </c>
      <c r="B187" s="23"/>
      <c r="C187" s="23"/>
      <c r="D187" s="23"/>
      <c r="E187" s="23"/>
    </row>
    <row r="188" spans="1:5" ht="12.75">
      <c r="A188" s="1" t="s">
        <v>147</v>
      </c>
      <c r="B188" s="23"/>
      <c r="C188" s="23"/>
      <c r="D188" s="23"/>
      <c r="E188" s="23"/>
    </row>
    <row r="189" spans="1:5" ht="12.75">
      <c r="A189" s="14" t="s">
        <v>4</v>
      </c>
      <c r="B189" s="28">
        <f>SUM(B186:B188)</f>
        <v>0</v>
      </c>
      <c r="C189" s="28"/>
      <c r="D189" s="28">
        <f>SUM(D186:D188)</f>
        <v>0</v>
      </c>
      <c r="E189" s="28"/>
    </row>
    <row r="190" spans="1:5" ht="12.75">
      <c r="A190" s="38" t="s">
        <v>100</v>
      </c>
      <c r="B190" s="30">
        <f>B189+B184</f>
        <v>0</v>
      </c>
      <c r="C190" s="30"/>
      <c r="D190" s="30">
        <f>D189+D184</f>
        <v>0</v>
      </c>
      <c r="E190" s="30"/>
    </row>
    <row r="191" spans="1:5" ht="12.75">
      <c r="A191" s="2" t="s">
        <v>148</v>
      </c>
      <c r="B191" s="23"/>
      <c r="C191" s="23"/>
      <c r="D191" s="23"/>
      <c r="E191" s="23"/>
    </row>
    <row r="192" spans="1:5" ht="12" customHeight="1">
      <c r="A192" s="1" t="s">
        <v>91</v>
      </c>
      <c r="B192" s="23"/>
      <c r="C192" s="23"/>
      <c r="D192" s="23"/>
      <c r="E192" s="23"/>
    </row>
    <row r="193" spans="1:5" ht="13.5" customHeight="1">
      <c r="A193" s="1" t="s">
        <v>150</v>
      </c>
      <c r="B193" s="23"/>
      <c r="C193" s="23"/>
      <c r="D193" s="23"/>
      <c r="E193" s="23"/>
    </row>
    <row r="194" spans="1:5" ht="0.75" customHeight="1" hidden="1">
      <c r="A194" s="1" t="s">
        <v>109</v>
      </c>
      <c r="B194" s="23"/>
      <c r="C194" s="23"/>
      <c r="D194" s="23"/>
      <c r="E194" s="23"/>
    </row>
    <row r="195" spans="1:5" ht="12.75" hidden="1">
      <c r="A195" s="14" t="s">
        <v>4</v>
      </c>
      <c r="B195" s="23"/>
      <c r="C195" s="23"/>
      <c r="D195" s="23"/>
      <c r="E195" s="23"/>
    </row>
    <row r="196" spans="1:5" ht="12.75">
      <c r="A196" s="38" t="s">
        <v>105</v>
      </c>
      <c r="B196" s="30">
        <f>SUM(B192:B193)</f>
        <v>0</v>
      </c>
      <c r="C196" s="30"/>
      <c r="D196" s="30">
        <f>SUM(D192:D193)</f>
        <v>0</v>
      </c>
      <c r="E196" s="30"/>
    </row>
    <row r="197" spans="1:5" ht="12.75">
      <c r="A197" s="2" t="s">
        <v>149</v>
      </c>
      <c r="B197" s="23"/>
      <c r="C197" s="23"/>
      <c r="D197" s="23"/>
      <c r="E197" s="23"/>
    </row>
    <row r="198" spans="1:5" ht="12.75">
      <c r="A198" s="1" t="s">
        <v>92</v>
      </c>
      <c r="B198" s="23"/>
      <c r="C198" s="23"/>
      <c r="D198" s="23"/>
      <c r="E198" s="23"/>
    </row>
    <row r="199" spans="1:5" ht="12.75">
      <c r="A199" s="38" t="s">
        <v>94</v>
      </c>
      <c r="B199" s="30">
        <f>B198</f>
        <v>0</v>
      </c>
      <c r="C199" s="30"/>
      <c r="D199" s="30">
        <f>D198</f>
        <v>0</v>
      </c>
      <c r="E199" s="30"/>
    </row>
    <row r="200" spans="1:5" ht="15.75">
      <c r="A200" s="39" t="s">
        <v>115</v>
      </c>
      <c r="B200" s="31">
        <f>B199+B196+B190+B181+B151+B150+B131+B94</f>
        <v>36</v>
      </c>
      <c r="C200" s="31">
        <f>C199+C196+C190+C181+C151+C150+C131+C94</f>
        <v>36</v>
      </c>
      <c r="D200" s="31">
        <f>D199+D196+D190+D181+D151+D150+D131+D94</f>
        <v>34</v>
      </c>
      <c r="E200" s="31">
        <f>D200/B200*100</f>
        <v>94.44444444444444</v>
      </c>
    </row>
    <row r="201" spans="1:5" ht="12.75">
      <c r="A201" s="2" t="s">
        <v>110</v>
      </c>
      <c r="B201" s="24"/>
      <c r="C201" s="24"/>
      <c r="D201" s="24"/>
      <c r="E201" s="24"/>
    </row>
    <row r="202" spans="1:5" ht="15.75">
      <c r="A202" s="34" t="s">
        <v>95</v>
      </c>
      <c r="B202" s="49">
        <f>B200+B201</f>
        <v>36</v>
      </c>
      <c r="C202" s="49">
        <v>36</v>
      </c>
      <c r="D202" s="49">
        <f>D200+D201</f>
        <v>34</v>
      </c>
      <c r="E202" s="49">
        <f>D202/B202*100</f>
        <v>94.44444444444444</v>
      </c>
    </row>
    <row r="203" spans="1:5" ht="12.75">
      <c r="A203" s="3"/>
      <c r="B203" s="49"/>
      <c r="C203" s="3"/>
      <c r="D203" s="3"/>
      <c r="E203" s="3"/>
    </row>
    <row r="204" spans="1:5" ht="12.75">
      <c r="A204" s="3"/>
      <c r="B204" s="3"/>
      <c r="C204" s="3"/>
      <c r="D204" s="3"/>
      <c r="E204" s="3"/>
    </row>
  </sheetData>
  <sheetProtection/>
  <mergeCells count="4"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&amp;R1/a</oddHeader>
    <oddFooter>&amp;C&amp;P</oddFooter>
  </headerFooter>
  <rowBreaks count="1" manualBreakCount="1">
    <brk id="2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9"/>
  <sheetViews>
    <sheetView view="pageBreakPreview" zoomScale="60" workbookViewId="0" topLeftCell="A1">
      <selection activeCell="H5" sqref="H5"/>
    </sheetView>
  </sheetViews>
  <sheetFormatPr defaultColWidth="9.140625" defaultRowHeight="12.75"/>
  <cols>
    <col min="1" max="1" width="58.140625" style="0" customWidth="1"/>
    <col min="2" max="5" width="11.421875" style="0" customWidth="1"/>
  </cols>
  <sheetData>
    <row r="1" spans="1:4" ht="22.5" customHeight="1">
      <c r="A1" s="182" t="s">
        <v>280</v>
      </c>
      <c r="B1" s="182"/>
      <c r="C1" s="182"/>
      <c r="D1" s="182"/>
    </row>
    <row r="2" spans="1:4" ht="21.75" customHeight="1">
      <c r="A2" s="182" t="s">
        <v>306</v>
      </c>
      <c r="B2" s="182"/>
      <c r="C2" s="182"/>
      <c r="D2" s="182"/>
    </row>
    <row r="3" spans="1:4" ht="21" customHeight="1">
      <c r="A3" s="183" t="s">
        <v>215</v>
      </c>
      <c r="B3" s="183"/>
      <c r="C3" s="183"/>
      <c r="D3" s="183"/>
    </row>
    <row r="4" spans="1:4" ht="12.75" customHeight="1" thickBot="1">
      <c r="A4" s="185" t="s">
        <v>177</v>
      </c>
      <c r="B4" s="185"/>
      <c r="C4" s="185"/>
      <c r="D4" s="185"/>
    </row>
    <row r="5" spans="1:5" ht="82.5" customHeight="1" thickBot="1">
      <c r="A5" s="33" t="s">
        <v>0</v>
      </c>
      <c r="B5" s="54" t="s">
        <v>219</v>
      </c>
      <c r="C5" s="90" t="s">
        <v>222</v>
      </c>
      <c r="D5" s="90" t="s">
        <v>223</v>
      </c>
      <c r="E5" s="89" t="s">
        <v>224</v>
      </c>
    </row>
    <row r="6" spans="1:5" ht="15.75">
      <c r="A6" s="34" t="s">
        <v>1</v>
      </c>
      <c r="B6" s="23"/>
      <c r="C6" s="23"/>
      <c r="D6" s="23"/>
      <c r="E6" s="23"/>
    </row>
    <row r="7" spans="1:5" ht="15.75">
      <c r="A7" s="34" t="s">
        <v>2</v>
      </c>
      <c r="B7" s="23"/>
      <c r="C7" s="23"/>
      <c r="D7" s="23"/>
      <c r="E7" s="23"/>
    </row>
    <row r="8" spans="1:5" ht="12.75">
      <c r="A8" s="2" t="s">
        <v>75</v>
      </c>
      <c r="B8" s="23"/>
      <c r="C8" s="23"/>
      <c r="D8" s="23"/>
      <c r="E8" s="23"/>
    </row>
    <row r="9" spans="1:5" ht="12.75">
      <c r="A9" s="1" t="s">
        <v>3</v>
      </c>
      <c r="B9" s="23"/>
      <c r="C9" s="23"/>
      <c r="D9" s="23"/>
      <c r="E9" s="23"/>
    </row>
    <row r="10" spans="1:5" ht="12.75">
      <c r="A10" s="1" t="s">
        <v>116</v>
      </c>
      <c r="B10" s="23"/>
      <c r="C10" s="23"/>
      <c r="D10" s="23"/>
      <c r="E10" s="23"/>
    </row>
    <row r="11" spans="1:5" ht="12.75">
      <c r="A11" s="15" t="s">
        <v>165</v>
      </c>
      <c r="B11" s="23"/>
      <c r="C11" s="23"/>
      <c r="D11" s="23"/>
      <c r="E11" s="23"/>
    </row>
    <row r="12" spans="1:5" ht="12" customHeight="1">
      <c r="A12" s="1" t="s">
        <v>117</v>
      </c>
      <c r="B12" s="23"/>
      <c r="C12" s="23"/>
      <c r="D12" s="23"/>
      <c r="E12" s="23"/>
    </row>
    <row r="13" spans="1:5" ht="12.75">
      <c r="A13" s="14" t="s">
        <v>4</v>
      </c>
      <c r="B13" s="28">
        <f>SUM(B9:B12)</f>
        <v>0</v>
      </c>
      <c r="C13" s="28">
        <f>SUM(C9:C12)</f>
        <v>0</v>
      </c>
      <c r="D13" s="28">
        <f>SUM(D9:D12)</f>
        <v>0</v>
      </c>
      <c r="E13" s="28"/>
    </row>
    <row r="14" spans="1:5" ht="12.75">
      <c r="A14" s="35" t="s">
        <v>5</v>
      </c>
      <c r="B14" s="23"/>
      <c r="C14" s="23"/>
      <c r="D14" s="23"/>
      <c r="E14" s="23"/>
    </row>
    <row r="15" spans="1:5" ht="12.75">
      <c r="A15" s="1" t="s">
        <v>6</v>
      </c>
      <c r="B15" s="23"/>
      <c r="C15" s="23"/>
      <c r="D15" s="23">
        <v>2854</v>
      </c>
      <c r="E15" s="23"/>
    </row>
    <row r="16" spans="1:5" ht="12.75">
      <c r="A16" s="14" t="s">
        <v>4</v>
      </c>
      <c r="B16" s="28">
        <f>B15</f>
        <v>0</v>
      </c>
      <c r="C16" s="28">
        <f>C15</f>
        <v>0</v>
      </c>
      <c r="D16" s="28">
        <f>D15</f>
        <v>2854</v>
      </c>
      <c r="E16" s="28"/>
    </row>
    <row r="17" spans="1:5" ht="12.75">
      <c r="A17" s="1" t="s">
        <v>118</v>
      </c>
      <c r="B17" s="23"/>
      <c r="C17" s="23"/>
      <c r="D17" s="23"/>
      <c r="E17" s="23"/>
    </row>
    <row r="18" spans="1:5" ht="12.75">
      <c r="A18" s="14" t="s">
        <v>4</v>
      </c>
      <c r="B18" s="28">
        <f>B17</f>
        <v>0</v>
      </c>
      <c r="C18" s="28"/>
      <c r="D18" s="28">
        <f>D17</f>
        <v>0</v>
      </c>
      <c r="E18" s="28"/>
    </row>
    <row r="19" spans="1:5" ht="12.75">
      <c r="A19" s="36" t="s">
        <v>14</v>
      </c>
      <c r="B19" s="32">
        <f>B13+B16+B18</f>
        <v>0</v>
      </c>
      <c r="C19" s="32">
        <f>C13+C16+C18</f>
        <v>0</v>
      </c>
      <c r="D19" s="32">
        <f>D13+D16+D18</f>
        <v>2854</v>
      </c>
      <c r="E19" s="32"/>
    </row>
    <row r="20" spans="1:5" ht="12.75">
      <c r="A20" s="37" t="s">
        <v>111</v>
      </c>
      <c r="B20" s="23"/>
      <c r="C20" s="23"/>
      <c r="D20" s="23"/>
      <c r="E20" s="23"/>
    </row>
    <row r="21" spans="1:5" ht="12.75">
      <c r="A21" s="1" t="s">
        <v>7</v>
      </c>
      <c r="B21" s="23"/>
      <c r="C21" s="23"/>
      <c r="D21" s="23"/>
      <c r="E21" s="23"/>
    </row>
    <row r="22" spans="1:5" ht="12.75">
      <c r="A22" s="1" t="s">
        <v>8</v>
      </c>
      <c r="B22" s="23"/>
      <c r="C22" s="23"/>
      <c r="D22" s="23"/>
      <c r="E22" s="23"/>
    </row>
    <row r="23" spans="1:5" ht="12.75">
      <c r="A23" s="1" t="s">
        <v>151</v>
      </c>
      <c r="B23" s="23"/>
      <c r="C23" s="23"/>
      <c r="D23" s="23"/>
      <c r="E23" s="23"/>
    </row>
    <row r="24" spans="1:5" ht="12.75">
      <c r="A24" s="14" t="s">
        <v>4</v>
      </c>
      <c r="B24" s="28">
        <f>SUM(B22:B23)</f>
        <v>0</v>
      </c>
      <c r="C24" s="28"/>
      <c r="D24" s="28">
        <f>SUM(D22:D23)</f>
        <v>0</v>
      </c>
      <c r="E24" s="28"/>
    </row>
    <row r="25" spans="1:5" ht="12.75">
      <c r="A25" s="1" t="s">
        <v>119</v>
      </c>
      <c r="B25" s="23"/>
      <c r="C25" s="23"/>
      <c r="D25" s="23"/>
      <c r="E25" s="23"/>
    </row>
    <row r="26" spans="1:5" ht="12.75">
      <c r="A26" s="1" t="s">
        <v>9</v>
      </c>
      <c r="B26" s="23"/>
      <c r="C26" s="23"/>
      <c r="D26" s="23"/>
      <c r="E26" s="23"/>
    </row>
    <row r="27" spans="1:5" ht="12.75">
      <c r="A27" s="1" t="s">
        <v>10</v>
      </c>
      <c r="B27" s="23"/>
      <c r="C27" s="23"/>
      <c r="D27" s="23"/>
      <c r="E27" s="23"/>
    </row>
    <row r="28" spans="1:5" ht="12.75">
      <c r="A28" s="1" t="s">
        <v>13</v>
      </c>
      <c r="B28" s="23"/>
      <c r="C28" s="23"/>
      <c r="D28" s="23"/>
      <c r="E28" s="23"/>
    </row>
    <row r="29" spans="1:5" ht="12.75">
      <c r="A29" s="1" t="s">
        <v>11</v>
      </c>
      <c r="B29" s="23"/>
      <c r="C29" s="23"/>
      <c r="D29" s="23"/>
      <c r="E29" s="23"/>
    </row>
    <row r="30" spans="1:5" ht="12.75">
      <c r="A30" s="1" t="s">
        <v>12</v>
      </c>
      <c r="B30" s="23"/>
      <c r="C30" s="23"/>
      <c r="D30" s="23"/>
      <c r="E30" s="23"/>
    </row>
    <row r="31" spans="1:5" ht="12.75">
      <c r="A31" s="14" t="s">
        <v>4</v>
      </c>
      <c r="B31" s="28">
        <f>SUM(B26:B30)</f>
        <v>0</v>
      </c>
      <c r="C31" s="28"/>
      <c r="D31" s="28">
        <f>SUM(D26:D30)</f>
        <v>0</v>
      </c>
      <c r="E31" s="28"/>
    </row>
    <row r="32" spans="1:5" ht="12.75">
      <c r="A32" s="36" t="s">
        <v>112</v>
      </c>
      <c r="B32" s="32">
        <f>B24+B31</f>
        <v>0</v>
      </c>
      <c r="C32" s="32"/>
      <c r="D32" s="32">
        <f>D24+D31</f>
        <v>0</v>
      </c>
      <c r="E32" s="32"/>
    </row>
    <row r="33" spans="1:5" ht="12.75">
      <c r="A33" s="2" t="s">
        <v>76</v>
      </c>
      <c r="B33" s="23"/>
      <c r="C33" s="23"/>
      <c r="D33" s="23"/>
      <c r="E33" s="23"/>
    </row>
    <row r="34" spans="1:5" ht="12.75">
      <c r="A34" s="1" t="s">
        <v>77</v>
      </c>
      <c r="B34" s="23"/>
      <c r="C34" s="23"/>
      <c r="D34" s="23"/>
      <c r="E34" s="23"/>
    </row>
    <row r="35" spans="1:5" ht="12.75">
      <c r="A35" s="1" t="s">
        <v>161</v>
      </c>
      <c r="B35" s="23"/>
      <c r="C35" s="23"/>
      <c r="D35" s="23"/>
      <c r="E35" s="23"/>
    </row>
    <row r="36" spans="1:5" ht="12.75">
      <c r="A36" s="1" t="s">
        <v>120</v>
      </c>
      <c r="B36" s="23"/>
      <c r="C36" s="23"/>
      <c r="D36" s="23"/>
      <c r="E36" s="23"/>
    </row>
    <row r="37" spans="1:5" ht="12.75">
      <c r="A37" s="1" t="s">
        <v>152</v>
      </c>
      <c r="B37" s="23"/>
      <c r="C37" s="23"/>
      <c r="D37" s="23"/>
      <c r="E37" s="23"/>
    </row>
    <row r="38" spans="1:5" ht="12.75">
      <c r="A38" s="14" t="s">
        <v>4</v>
      </c>
      <c r="B38" s="28">
        <f>SUM(B35:B37)</f>
        <v>0</v>
      </c>
      <c r="C38" s="28"/>
      <c r="D38" s="28">
        <f>SUM(D35:D37)</f>
        <v>0</v>
      </c>
      <c r="E38" s="28"/>
    </row>
    <row r="39" spans="1:5" ht="12.75">
      <c r="A39" s="1" t="s">
        <v>78</v>
      </c>
      <c r="B39" s="23"/>
      <c r="C39" s="23"/>
      <c r="D39" s="23"/>
      <c r="E39" s="23"/>
    </row>
    <row r="40" spans="1:5" ht="12.75">
      <c r="A40" s="1" t="s">
        <v>15</v>
      </c>
      <c r="B40" s="23"/>
      <c r="C40" s="23"/>
      <c r="D40" s="23"/>
      <c r="E40" s="23"/>
    </row>
    <row r="41" spans="1:5" ht="12.75">
      <c r="A41" s="15" t="s">
        <v>121</v>
      </c>
      <c r="B41" s="23"/>
      <c r="C41" s="23"/>
      <c r="D41" s="23"/>
      <c r="E41" s="23"/>
    </row>
    <row r="42" spans="1:5" ht="14.25" customHeight="1">
      <c r="A42" s="14" t="s">
        <v>4</v>
      </c>
      <c r="B42" s="28">
        <f>SUM(B40:B41)</f>
        <v>0</v>
      </c>
      <c r="C42" s="28"/>
      <c r="D42" s="28">
        <f>SUM(D40:D41)</f>
        <v>0</v>
      </c>
      <c r="E42" s="28"/>
    </row>
    <row r="43" spans="1:5" ht="12.75">
      <c r="A43" s="35" t="s">
        <v>74</v>
      </c>
      <c r="B43" s="23"/>
      <c r="C43" s="23"/>
      <c r="D43" s="23"/>
      <c r="E43" s="23"/>
    </row>
    <row r="44" spans="1:5" ht="12.75">
      <c r="A44" s="1" t="s">
        <v>16</v>
      </c>
      <c r="B44" s="23"/>
      <c r="C44" s="23"/>
      <c r="D44" s="23"/>
      <c r="E44" s="23"/>
    </row>
    <row r="45" spans="1:5" ht="12.75">
      <c r="A45" s="1" t="s">
        <v>17</v>
      </c>
      <c r="B45" s="23"/>
      <c r="C45" s="23"/>
      <c r="D45" s="23"/>
      <c r="E45" s="23"/>
    </row>
    <row r="46" spans="1:5" ht="12.75">
      <c r="A46" s="1" t="s">
        <v>18</v>
      </c>
      <c r="B46" s="23"/>
      <c r="C46" s="23"/>
      <c r="D46" s="23"/>
      <c r="E46" s="23"/>
    </row>
    <row r="47" spans="1:5" ht="12.75">
      <c r="A47" s="14" t="s">
        <v>4</v>
      </c>
      <c r="B47" s="28">
        <f>SUM(B44:B46)</f>
        <v>0</v>
      </c>
      <c r="C47" s="28"/>
      <c r="D47" s="28">
        <f>SUM(D44:D46)</f>
        <v>0</v>
      </c>
      <c r="E47" s="28"/>
    </row>
    <row r="48" spans="1:5" ht="12.75">
      <c r="A48" s="35" t="s">
        <v>122</v>
      </c>
      <c r="B48" s="23"/>
      <c r="C48" s="23"/>
      <c r="D48" s="23"/>
      <c r="E48" s="23"/>
    </row>
    <row r="49" spans="1:5" ht="12.75">
      <c r="A49" s="14" t="s">
        <v>4</v>
      </c>
      <c r="B49" s="28">
        <f>B48</f>
        <v>0</v>
      </c>
      <c r="C49" s="28"/>
      <c r="D49" s="28">
        <f>D48</f>
        <v>0</v>
      </c>
      <c r="E49" s="28"/>
    </row>
    <row r="50" spans="1:5" ht="12.75">
      <c r="A50" s="1" t="s">
        <v>79</v>
      </c>
      <c r="B50" s="23"/>
      <c r="C50" s="23"/>
      <c r="D50" s="23"/>
      <c r="E50" s="23"/>
    </row>
    <row r="51" spans="1:5" ht="12.75">
      <c r="A51" s="1" t="s">
        <v>19</v>
      </c>
      <c r="B51" s="25"/>
      <c r="C51" s="25"/>
      <c r="D51" s="25"/>
      <c r="E51" s="25"/>
    </row>
    <row r="52" spans="1:5" ht="12.75">
      <c r="A52" s="1" t="s">
        <v>20</v>
      </c>
      <c r="B52" s="25"/>
      <c r="C52" s="25"/>
      <c r="D52" s="25"/>
      <c r="E52" s="25"/>
    </row>
    <row r="53" spans="1:5" ht="12.75">
      <c r="A53" s="1" t="s">
        <v>21</v>
      </c>
      <c r="B53" s="26"/>
      <c r="C53" s="26"/>
      <c r="D53" s="26"/>
      <c r="E53" s="26"/>
    </row>
    <row r="54" spans="1:5" ht="12.75">
      <c r="A54" s="1" t="s">
        <v>22</v>
      </c>
      <c r="B54" s="25"/>
      <c r="C54" s="25"/>
      <c r="D54" s="25"/>
      <c r="E54" s="25"/>
    </row>
    <row r="55" spans="1:5" ht="12.75">
      <c r="A55" s="1" t="s">
        <v>167</v>
      </c>
      <c r="B55" s="25"/>
      <c r="C55" s="25"/>
      <c r="D55" s="25"/>
      <c r="E55" s="25"/>
    </row>
    <row r="56" spans="1:5" ht="12.75">
      <c r="A56" s="1" t="s">
        <v>166</v>
      </c>
      <c r="B56" s="25"/>
      <c r="C56" s="25"/>
      <c r="D56" s="25"/>
      <c r="E56" s="25"/>
    </row>
    <row r="57" spans="1:5" ht="12.75">
      <c r="A57" s="14" t="s">
        <v>4</v>
      </c>
      <c r="B57" s="28">
        <f>SUM(B51:B56)</f>
        <v>0</v>
      </c>
      <c r="C57" s="28"/>
      <c r="D57" s="28">
        <f>SUM(D51:D56)</f>
        <v>0</v>
      </c>
      <c r="E57" s="28"/>
    </row>
    <row r="58" spans="1:5" ht="12.75">
      <c r="A58" s="36" t="s">
        <v>23</v>
      </c>
      <c r="B58" s="32">
        <f>B38+B42+B47+B49+B57</f>
        <v>0</v>
      </c>
      <c r="C58" s="32"/>
      <c r="D58" s="32">
        <f>D38+D42+D47+D49+D57</f>
        <v>0</v>
      </c>
      <c r="E58" s="32"/>
    </row>
    <row r="59" spans="1:5" ht="12.75">
      <c r="A59" s="2" t="s">
        <v>123</v>
      </c>
      <c r="B59" s="23"/>
      <c r="C59" s="23"/>
      <c r="D59" s="23"/>
      <c r="E59" s="23"/>
    </row>
    <row r="60" spans="1:5" ht="12.75">
      <c r="A60" s="1" t="s">
        <v>24</v>
      </c>
      <c r="B60" s="23"/>
      <c r="C60" s="23"/>
      <c r="D60" s="23"/>
      <c r="E60" s="23"/>
    </row>
    <row r="61" spans="1:5" ht="12.75">
      <c r="A61" s="1" t="s">
        <v>25</v>
      </c>
      <c r="B61" s="23"/>
      <c r="C61" s="23"/>
      <c r="D61" s="23"/>
      <c r="E61" s="23"/>
    </row>
    <row r="62" spans="1:5" ht="12.75">
      <c r="A62" s="1" t="s">
        <v>124</v>
      </c>
      <c r="B62" s="23"/>
      <c r="C62" s="23"/>
      <c r="D62" s="23"/>
      <c r="E62" s="23"/>
    </row>
    <row r="63" spans="1:5" ht="12.75">
      <c r="A63" s="1" t="s">
        <v>26</v>
      </c>
      <c r="B63" s="23"/>
      <c r="C63" s="23"/>
      <c r="D63" s="23"/>
      <c r="E63" s="23"/>
    </row>
    <row r="64" spans="1:5" ht="12.75">
      <c r="A64" s="36" t="s">
        <v>80</v>
      </c>
      <c r="B64" s="32">
        <f>SUM(B60:B63)</f>
        <v>0</v>
      </c>
      <c r="C64" s="32">
        <f>SUM(C60:C63)</f>
        <v>0</v>
      </c>
      <c r="D64" s="32">
        <f>SUM(D60:D63)</f>
        <v>0</v>
      </c>
      <c r="E64" s="32"/>
    </row>
    <row r="65" spans="1:5" ht="12.75">
      <c r="A65" s="2" t="s">
        <v>27</v>
      </c>
      <c r="B65" s="23"/>
      <c r="C65" s="23"/>
      <c r="D65" s="23"/>
      <c r="E65" s="23"/>
    </row>
    <row r="66" spans="1:5" ht="12.75">
      <c r="A66" s="1" t="s">
        <v>28</v>
      </c>
      <c r="B66" s="23"/>
      <c r="C66" s="23"/>
      <c r="D66" s="23"/>
      <c r="E66" s="23"/>
    </row>
    <row r="67" spans="1:5" ht="12.75">
      <c r="A67" s="1" t="s">
        <v>125</v>
      </c>
      <c r="B67" s="23"/>
      <c r="C67" s="23"/>
      <c r="D67" s="23"/>
      <c r="E67" s="23"/>
    </row>
    <row r="68" spans="1:5" ht="12.75">
      <c r="A68" s="36" t="s">
        <v>81</v>
      </c>
      <c r="B68" s="32"/>
      <c r="C68" s="32"/>
      <c r="D68" s="32">
        <f>SUM(D66:D67)</f>
        <v>0</v>
      </c>
      <c r="E68" s="32"/>
    </row>
    <row r="69" spans="1:5" ht="12.75">
      <c r="A69" s="40" t="s">
        <v>29</v>
      </c>
      <c r="B69" s="30">
        <f>B19+B32+B58+B64+B68</f>
        <v>0</v>
      </c>
      <c r="C69" s="30">
        <f>C19+C32+C58+C64+C68</f>
        <v>0</v>
      </c>
      <c r="D69" s="30">
        <f>D19+D32+D58+D64+F68+D68</f>
        <v>2854</v>
      </c>
      <c r="E69" s="30"/>
    </row>
    <row r="70" spans="1:5" ht="15.75">
      <c r="A70" s="34" t="s">
        <v>281</v>
      </c>
      <c r="B70" s="23"/>
      <c r="C70" s="23"/>
      <c r="D70" s="23"/>
      <c r="E70" s="23"/>
    </row>
    <row r="71" spans="1:5" ht="12.75" hidden="1">
      <c r="A71" s="2" t="s">
        <v>30</v>
      </c>
      <c r="B71" s="23"/>
      <c r="C71" s="23"/>
      <c r="D71" s="23"/>
      <c r="E71" s="23"/>
    </row>
    <row r="72" spans="1:5" ht="12.75" hidden="1">
      <c r="A72" s="14" t="s">
        <v>4</v>
      </c>
      <c r="B72" s="28">
        <f>B71</f>
        <v>0</v>
      </c>
      <c r="C72" s="28"/>
      <c r="D72" s="28">
        <f>D71</f>
        <v>0</v>
      </c>
      <c r="E72" s="28"/>
    </row>
    <row r="73" spans="1:5" ht="12.75" hidden="1">
      <c r="A73" s="2" t="s">
        <v>31</v>
      </c>
      <c r="B73" s="23"/>
      <c r="C73" s="23"/>
      <c r="D73" s="23"/>
      <c r="E73" s="23"/>
    </row>
    <row r="74" spans="1:5" ht="12.75" hidden="1">
      <c r="A74" s="1" t="s">
        <v>33</v>
      </c>
      <c r="B74" s="23"/>
      <c r="C74" s="23"/>
      <c r="D74" s="23"/>
      <c r="E74" s="23"/>
    </row>
    <row r="75" spans="1:5" ht="12.75" hidden="1">
      <c r="A75" s="1" t="s">
        <v>34</v>
      </c>
      <c r="B75" s="23"/>
      <c r="C75" s="23"/>
      <c r="D75" s="23"/>
      <c r="E75" s="23"/>
    </row>
    <row r="76" spans="1:5" ht="12.75" hidden="1">
      <c r="A76" s="1" t="s">
        <v>164</v>
      </c>
      <c r="B76" s="23"/>
      <c r="C76" s="23"/>
      <c r="D76" s="23"/>
      <c r="E76" s="23"/>
    </row>
    <row r="77" spans="1:5" ht="12.75" hidden="1">
      <c r="A77" s="1" t="s">
        <v>35</v>
      </c>
      <c r="B77" s="23"/>
      <c r="C77" s="23"/>
      <c r="D77" s="23"/>
      <c r="E77" s="23"/>
    </row>
    <row r="78" spans="1:5" ht="12.75" hidden="1">
      <c r="A78" s="14" t="s">
        <v>4</v>
      </c>
      <c r="B78" s="28">
        <f>SUM(B74:B77)</f>
        <v>0</v>
      </c>
      <c r="C78" s="28"/>
      <c r="D78" s="28">
        <f>SUM(D74:D77)</f>
        <v>0</v>
      </c>
      <c r="E78" s="28"/>
    </row>
    <row r="79" spans="1:5" ht="12.75" hidden="1">
      <c r="A79" s="2" t="s">
        <v>36</v>
      </c>
      <c r="B79" s="23"/>
      <c r="C79" s="23"/>
      <c r="D79" s="23"/>
      <c r="E79" s="23"/>
    </row>
    <row r="80" spans="1:5" ht="12.75" hidden="1">
      <c r="A80" s="1" t="s">
        <v>168</v>
      </c>
      <c r="B80" s="23"/>
      <c r="C80" s="23"/>
      <c r="D80" s="23"/>
      <c r="E80" s="23"/>
    </row>
    <row r="81" spans="1:5" ht="12.75" hidden="1">
      <c r="A81" s="1" t="s">
        <v>37</v>
      </c>
      <c r="B81" s="23"/>
      <c r="C81" s="23"/>
      <c r="D81" s="23"/>
      <c r="E81" s="23"/>
    </row>
    <row r="82" spans="1:5" ht="12.75" hidden="1">
      <c r="A82" s="1" t="s">
        <v>38</v>
      </c>
      <c r="B82" s="23"/>
      <c r="C82" s="23"/>
      <c r="D82" s="23"/>
      <c r="E82" s="23"/>
    </row>
    <row r="83" spans="1:5" ht="12.75" hidden="1">
      <c r="A83" s="1" t="s">
        <v>39</v>
      </c>
      <c r="B83" s="23"/>
      <c r="C83" s="23"/>
      <c r="D83" s="23"/>
      <c r="E83" s="23"/>
    </row>
    <row r="84" spans="1:5" ht="12.75" hidden="1">
      <c r="A84" s="1" t="s">
        <v>40</v>
      </c>
      <c r="B84" s="23"/>
      <c r="C84" s="23"/>
      <c r="D84" s="23"/>
      <c r="E84" s="23"/>
    </row>
    <row r="85" spans="1:5" ht="12.75" hidden="1">
      <c r="A85" s="14" t="s">
        <v>4</v>
      </c>
      <c r="B85" s="28">
        <f>SUM(B80:B84)</f>
        <v>0</v>
      </c>
      <c r="C85" s="28"/>
      <c r="D85" s="28">
        <f>SUM(D80:D84)</f>
        <v>0</v>
      </c>
      <c r="E85" s="28"/>
    </row>
    <row r="86" spans="1:5" ht="12.75" hidden="1">
      <c r="A86" s="2" t="s">
        <v>41</v>
      </c>
      <c r="B86" s="23"/>
      <c r="C86" s="23"/>
      <c r="D86" s="23"/>
      <c r="E86" s="23"/>
    </row>
    <row r="87" spans="1:5" ht="12.75" hidden="1">
      <c r="A87" s="1" t="s">
        <v>42</v>
      </c>
      <c r="B87" s="23"/>
      <c r="C87" s="23"/>
      <c r="D87" s="23"/>
      <c r="E87" s="23"/>
    </row>
    <row r="88" spans="1:5" ht="12.75" hidden="1">
      <c r="A88" s="1" t="s">
        <v>43</v>
      </c>
      <c r="B88" s="23"/>
      <c r="C88" s="23"/>
      <c r="D88" s="23"/>
      <c r="E88" s="23"/>
    </row>
    <row r="89" spans="1:5" ht="12.75" hidden="1">
      <c r="A89" s="1" t="s">
        <v>153</v>
      </c>
      <c r="B89" s="23"/>
      <c r="C89" s="23"/>
      <c r="D89" s="23"/>
      <c r="E89" s="23"/>
    </row>
    <row r="90" spans="1:5" ht="12.75" hidden="1">
      <c r="A90" s="1" t="s">
        <v>44</v>
      </c>
      <c r="B90" s="23"/>
      <c r="C90" s="23"/>
      <c r="D90" s="23"/>
      <c r="E90" s="23"/>
    </row>
    <row r="91" spans="1:5" ht="12.75" hidden="1">
      <c r="A91" s="1" t="s">
        <v>126</v>
      </c>
      <c r="B91" s="23"/>
      <c r="C91" s="23"/>
      <c r="D91" s="23"/>
      <c r="E91" s="23"/>
    </row>
    <row r="92" spans="1:5" ht="12.75" hidden="1">
      <c r="A92" s="14" t="s">
        <v>4</v>
      </c>
      <c r="B92" s="28">
        <f>SUM(B87:B91)</f>
        <v>0</v>
      </c>
      <c r="C92" s="28"/>
      <c r="D92" s="28">
        <f>SUM(D87:D91)</f>
        <v>0</v>
      </c>
      <c r="E92" s="28"/>
    </row>
    <row r="93" spans="1:5" ht="12.75">
      <c r="A93" s="36" t="s">
        <v>82</v>
      </c>
      <c r="B93" s="32">
        <f>B72+B78+B85+B92</f>
        <v>0</v>
      </c>
      <c r="C93" s="32"/>
      <c r="D93" s="32">
        <f>D72+D78+D85+D92</f>
        <v>0</v>
      </c>
      <c r="E93" s="32"/>
    </row>
    <row r="94" spans="1:5" ht="12.75">
      <c r="A94" s="40" t="s">
        <v>45</v>
      </c>
      <c r="B94" s="30">
        <f>B69+B93</f>
        <v>0</v>
      </c>
      <c r="C94" s="30">
        <f>C69+C93</f>
        <v>0</v>
      </c>
      <c r="D94" s="30">
        <f>D69+D93</f>
        <v>2854</v>
      </c>
      <c r="E94" s="30"/>
    </row>
    <row r="95" spans="1:5" ht="15.75">
      <c r="A95" s="34" t="s">
        <v>46</v>
      </c>
      <c r="B95" s="23"/>
      <c r="C95" s="23"/>
      <c r="D95" s="23"/>
      <c r="E95" s="23"/>
    </row>
    <row r="96" spans="1:5" ht="12.75" hidden="1">
      <c r="A96" s="2" t="s">
        <v>158</v>
      </c>
      <c r="B96" s="23"/>
      <c r="C96" s="23"/>
      <c r="D96" s="23"/>
      <c r="E96" s="23"/>
    </row>
    <row r="97" spans="1:5" ht="12.75" hidden="1">
      <c r="A97" s="2" t="s">
        <v>47</v>
      </c>
      <c r="B97" s="23"/>
      <c r="C97" s="23"/>
      <c r="D97" s="23"/>
      <c r="E97" s="23"/>
    </row>
    <row r="98" spans="1:5" ht="12.75" hidden="1">
      <c r="A98" s="2" t="s">
        <v>162</v>
      </c>
      <c r="B98" s="23"/>
      <c r="C98" s="23"/>
      <c r="D98" s="23"/>
      <c r="E98" s="23"/>
    </row>
    <row r="99" spans="1:5" ht="12.75" hidden="1">
      <c r="A99" s="1" t="s">
        <v>127</v>
      </c>
      <c r="B99" s="23"/>
      <c r="C99" s="23"/>
      <c r="D99" s="23"/>
      <c r="E99" s="23"/>
    </row>
    <row r="100" spans="1:5" ht="12.75" hidden="1">
      <c r="A100" s="1" t="s">
        <v>48</v>
      </c>
      <c r="B100" s="23"/>
      <c r="C100" s="23"/>
      <c r="D100" s="23"/>
      <c r="E100" s="23"/>
    </row>
    <row r="101" spans="1:5" ht="12.75" hidden="1">
      <c r="A101" s="14" t="s">
        <v>4</v>
      </c>
      <c r="B101" s="28">
        <f>SUM(B99:B100)</f>
        <v>0</v>
      </c>
      <c r="C101" s="28"/>
      <c r="D101" s="28">
        <f>SUM(D99:D100)</f>
        <v>0</v>
      </c>
      <c r="E101" s="28"/>
    </row>
    <row r="102" spans="1:5" ht="12.75" hidden="1">
      <c r="A102" s="2" t="s">
        <v>49</v>
      </c>
      <c r="B102" s="23"/>
      <c r="C102" s="23"/>
      <c r="D102" s="23"/>
      <c r="E102" s="23"/>
    </row>
    <row r="103" spans="1:5" ht="12.75" hidden="1">
      <c r="A103" s="1" t="s">
        <v>50</v>
      </c>
      <c r="B103" s="23"/>
      <c r="C103" s="23"/>
      <c r="D103" s="23"/>
      <c r="E103" s="23"/>
    </row>
    <row r="104" spans="1:5" ht="12.75" hidden="1">
      <c r="A104" s="1" t="s">
        <v>51</v>
      </c>
      <c r="B104" s="23"/>
      <c r="C104" s="23"/>
      <c r="D104" s="23"/>
      <c r="E104" s="23"/>
    </row>
    <row r="105" spans="1:5" ht="12.75" hidden="1">
      <c r="A105" s="14" t="s">
        <v>4</v>
      </c>
      <c r="B105" s="28">
        <f>SUM(B103:B104)</f>
        <v>0</v>
      </c>
      <c r="C105" s="28"/>
      <c r="D105" s="28">
        <f>SUM(D103:D104)</f>
        <v>0</v>
      </c>
      <c r="E105" s="28"/>
    </row>
    <row r="106" spans="1:5" ht="12.75" hidden="1">
      <c r="A106" s="2" t="s">
        <v>128</v>
      </c>
      <c r="B106" s="23"/>
      <c r="C106" s="23"/>
      <c r="D106" s="23"/>
      <c r="E106" s="23"/>
    </row>
    <row r="107" spans="1:5" ht="12.75" hidden="1">
      <c r="A107" s="1" t="s">
        <v>52</v>
      </c>
      <c r="B107" s="23"/>
      <c r="C107" s="23"/>
      <c r="D107" s="23"/>
      <c r="E107" s="23"/>
    </row>
    <row r="108" spans="1:5" ht="12.75" hidden="1">
      <c r="A108" s="1" t="s">
        <v>53</v>
      </c>
      <c r="B108" s="23"/>
      <c r="C108" s="23"/>
      <c r="D108" s="23"/>
      <c r="E108" s="23"/>
    </row>
    <row r="109" spans="1:5" ht="12.75" hidden="1">
      <c r="A109" s="1" t="s">
        <v>107</v>
      </c>
      <c r="B109" s="23"/>
      <c r="C109" s="23"/>
      <c r="D109" s="23"/>
      <c r="E109" s="23"/>
    </row>
    <row r="110" spans="1:5" ht="12.75" hidden="1">
      <c r="A110" s="14" t="s">
        <v>4</v>
      </c>
      <c r="B110" s="28">
        <f>SUM(B107:B109)</f>
        <v>0</v>
      </c>
      <c r="C110" s="28"/>
      <c r="D110" s="28">
        <f>SUM(D107:D109)</f>
        <v>0</v>
      </c>
      <c r="E110" s="28"/>
    </row>
    <row r="111" spans="1:5" ht="12.75" hidden="1">
      <c r="A111" s="2" t="s">
        <v>106</v>
      </c>
      <c r="B111" s="23"/>
      <c r="C111" s="23"/>
      <c r="D111" s="23"/>
      <c r="E111" s="23"/>
    </row>
    <row r="112" spans="1:5" ht="12.75" hidden="1">
      <c r="A112" s="1" t="s">
        <v>129</v>
      </c>
      <c r="B112" s="23"/>
      <c r="C112" s="23"/>
      <c r="D112" s="23"/>
      <c r="E112" s="23"/>
    </row>
    <row r="113" spans="1:5" ht="12.75" hidden="1">
      <c r="A113" s="1" t="s">
        <v>55</v>
      </c>
      <c r="B113" s="23"/>
      <c r="C113" s="23"/>
      <c r="D113" s="23"/>
      <c r="E113" s="23"/>
    </row>
    <row r="114" spans="1:5" ht="12.75" hidden="1">
      <c r="A114" s="1" t="s">
        <v>56</v>
      </c>
      <c r="B114" s="23"/>
      <c r="C114" s="23"/>
      <c r="D114" s="23"/>
      <c r="E114" s="23"/>
    </row>
    <row r="115" spans="1:5" ht="12.75" hidden="1">
      <c r="A115" s="1" t="s">
        <v>157</v>
      </c>
      <c r="B115" s="23"/>
      <c r="C115" s="23"/>
      <c r="D115" s="23"/>
      <c r="E115" s="23"/>
    </row>
    <row r="116" spans="1:5" ht="12.75" hidden="1">
      <c r="A116" s="1" t="s">
        <v>57</v>
      </c>
      <c r="B116" s="23"/>
      <c r="C116" s="23"/>
      <c r="D116" s="23"/>
      <c r="E116" s="23"/>
    </row>
    <row r="117" spans="1:5" ht="12.75" hidden="1">
      <c r="A117" s="1" t="s">
        <v>130</v>
      </c>
      <c r="B117" s="23"/>
      <c r="C117" s="23"/>
      <c r="D117" s="23"/>
      <c r="E117" s="23"/>
    </row>
    <row r="118" spans="1:5" ht="12.75" hidden="1">
      <c r="A118" s="1" t="s">
        <v>154</v>
      </c>
      <c r="B118" s="23"/>
      <c r="C118" s="23"/>
      <c r="D118" s="23"/>
      <c r="E118" s="23"/>
    </row>
    <row r="119" spans="1:5" ht="12.75" hidden="1">
      <c r="A119" s="14" t="s">
        <v>4</v>
      </c>
      <c r="B119" s="28">
        <f>SUM(B113:B118)</f>
        <v>0</v>
      </c>
      <c r="C119" s="28"/>
      <c r="D119" s="28">
        <f>SUM(D113:D118)</f>
        <v>0</v>
      </c>
      <c r="E119" s="28"/>
    </row>
    <row r="120" spans="1:5" ht="12.75" hidden="1">
      <c r="A120" s="1" t="s">
        <v>131</v>
      </c>
      <c r="B120" s="23"/>
      <c r="C120" s="23"/>
      <c r="D120" s="23"/>
      <c r="E120" s="23"/>
    </row>
    <row r="121" spans="1:5" ht="12.75" hidden="1">
      <c r="A121" s="1" t="s">
        <v>160</v>
      </c>
      <c r="B121" s="23"/>
      <c r="C121" s="23"/>
      <c r="D121" s="23"/>
      <c r="E121" s="23"/>
    </row>
    <row r="122" spans="1:5" ht="12.75" hidden="1">
      <c r="A122" s="1" t="s">
        <v>133</v>
      </c>
      <c r="B122" s="23"/>
      <c r="C122" s="23"/>
      <c r="D122" s="23"/>
      <c r="E122" s="23"/>
    </row>
    <row r="123" spans="1:5" ht="12.75" hidden="1">
      <c r="A123" s="1" t="s">
        <v>132</v>
      </c>
      <c r="B123" s="23"/>
      <c r="C123" s="23"/>
      <c r="D123" s="23"/>
      <c r="E123" s="23"/>
    </row>
    <row r="124" spans="1:5" ht="12" customHeight="1" hidden="1">
      <c r="A124" s="14" t="s">
        <v>4</v>
      </c>
      <c r="B124" s="28">
        <f>SUM(B121:B123)</f>
        <v>0</v>
      </c>
      <c r="C124" s="28"/>
      <c r="D124" s="28">
        <f>SUM(D121:D123)</f>
        <v>0</v>
      </c>
      <c r="E124" s="28"/>
    </row>
    <row r="125" spans="1:5" ht="12.75" hidden="1">
      <c r="A125" s="36" t="s">
        <v>156</v>
      </c>
      <c r="B125" s="32">
        <f>B119+B124</f>
        <v>0</v>
      </c>
      <c r="C125" s="32"/>
      <c r="D125" s="32">
        <f>D119+D124</f>
        <v>0</v>
      </c>
      <c r="E125" s="32"/>
    </row>
    <row r="126" spans="1:5" ht="12.75" hidden="1">
      <c r="A126" s="2" t="s">
        <v>134</v>
      </c>
      <c r="B126" s="23"/>
      <c r="C126" s="23"/>
      <c r="D126" s="23"/>
      <c r="E126" s="23"/>
    </row>
    <row r="127" spans="1:5" ht="12.75" hidden="1">
      <c r="A127" s="2" t="s">
        <v>135</v>
      </c>
      <c r="B127" s="23"/>
      <c r="C127" s="23"/>
      <c r="D127" s="23"/>
      <c r="E127" s="23"/>
    </row>
    <row r="128" spans="1:5" ht="12.75" hidden="1">
      <c r="A128" s="2" t="s">
        <v>136</v>
      </c>
      <c r="B128" s="23"/>
      <c r="C128" s="23"/>
      <c r="D128" s="23"/>
      <c r="E128" s="23"/>
    </row>
    <row r="129" spans="1:5" ht="12.75" hidden="1">
      <c r="A129" s="14" t="s">
        <v>4</v>
      </c>
      <c r="B129" s="28">
        <f>SUM(B126:B128)</f>
        <v>0</v>
      </c>
      <c r="C129" s="28"/>
      <c r="D129" s="28">
        <f>SUM(D126:D128)</f>
        <v>0</v>
      </c>
      <c r="E129" s="28"/>
    </row>
    <row r="130" spans="1:5" ht="12.75">
      <c r="A130" s="40" t="s">
        <v>103</v>
      </c>
      <c r="B130" s="30">
        <f>B101+B105+B110+B125+B129</f>
        <v>0</v>
      </c>
      <c r="C130" s="30"/>
      <c r="D130" s="30">
        <f>D101+D105+D110+D125+D129</f>
        <v>0</v>
      </c>
      <c r="E130" s="30"/>
    </row>
    <row r="131" spans="1:5" ht="12.75">
      <c r="A131" s="2" t="s">
        <v>58</v>
      </c>
      <c r="B131" s="23"/>
      <c r="C131" s="23"/>
      <c r="D131" s="23"/>
      <c r="E131" s="23"/>
    </row>
    <row r="132" spans="1:5" ht="12.75" hidden="1">
      <c r="A132" s="2" t="s">
        <v>59</v>
      </c>
      <c r="B132" s="23"/>
      <c r="C132" s="23"/>
      <c r="D132" s="23"/>
      <c r="E132" s="23"/>
    </row>
    <row r="133" spans="1:5" ht="12.75" hidden="1">
      <c r="A133" s="1" t="s">
        <v>62</v>
      </c>
      <c r="B133" s="23"/>
      <c r="C133" s="23"/>
      <c r="D133" s="23"/>
      <c r="E133" s="23"/>
    </row>
    <row r="134" spans="1:5" ht="12.75" hidden="1">
      <c r="A134" s="1" t="s">
        <v>61</v>
      </c>
      <c r="B134" s="23"/>
      <c r="C134" s="23"/>
      <c r="D134" s="23"/>
      <c r="E134" s="23"/>
    </row>
    <row r="135" spans="1:5" ht="12.75" hidden="1">
      <c r="A135" s="1" t="s">
        <v>137</v>
      </c>
      <c r="B135" s="23"/>
      <c r="C135" s="23"/>
      <c r="D135" s="23"/>
      <c r="E135" s="23"/>
    </row>
    <row r="136" spans="1:5" ht="12.75" hidden="1">
      <c r="A136" s="1" t="s">
        <v>64</v>
      </c>
      <c r="B136" s="23"/>
      <c r="C136" s="23"/>
      <c r="D136" s="23"/>
      <c r="E136" s="23"/>
    </row>
    <row r="137" spans="1:5" ht="12.75" hidden="1">
      <c r="A137" s="1" t="s">
        <v>138</v>
      </c>
      <c r="B137" s="23"/>
      <c r="C137" s="23"/>
      <c r="D137" s="23"/>
      <c r="E137" s="23"/>
    </row>
    <row r="138" spans="1:5" ht="12.75" hidden="1">
      <c r="A138" s="14" t="s">
        <v>4</v>
      </c>
      <c r="B138" s="28">
        <f>SUM(B133:B137)</f>
        <v>0</v>
      </c>
      <c r="C138" s="28"/>
      <c r="D138" s="28">
        <f>SUM(D133:D137)</f>
        <v>0</v>
      </c>
      <c r="E138" s="28"/>
    </row>
    <row r="139" spans="1:5" ht="12.75" hidden="1">
      <c r="A139" s="2" t="s">
        <v>60</v>
      </c>
      <c r="B139" s="23"/>
      <c r="C139" s="23"/>
      <c r="D139" s="23"/>
      <c r="E139" s="23"/>
    </row>
    <row r="140" spans="1:5" ht="12.75" hidden="1">
      <c r="A140" s="1" t="s">
        <v>139</v>
      </c>
      <c r="B140" s="23"/>
      <c r="C140" s="23"/>
      <c r="D140" s="23"/>
      <c r="E140" s="23"/>
    </row>
    <row r="141" spans="1:5" ht="12" customHeight="1" hidden="1">
      <c r="A141" s="1" t="s">
        <v>140</v>
      </c>
      <c r="B141" s="23"/>
      <c r="C141" s="23"/>
      <c r="D141" s="23"/>
      <c r="E141" s="23"/>
    </row>
    <row r="142" spans="1:5" ht="12.75" hidden="1">
      <c r="A142" s="1" t="s">
        <v>63</v>
      </c>
      <c r="B142" s="23"/>
      <c r="C142" s="23"/>
      <c r="D142" s="23"/>
      <c r="E142" s="23"/>
    </row>
    <row r="143" spans="1:5" ht="12.75" hidden="1">
      <c r="A143" s="1" t="s">
        <v>64</v>
      </c>
      <c r="B143" s="23"/>
      <c r="C143" s="23"/>
      <c r="D143" s="23"/>
      <c r="E143" s="23"/>
    </row>
    <row r="144" spans="1:5" ht="13.5" customHeight="1" hidden="1">
      <c r="A144" s="14" t="s">
        <v>4</v>
      </c>
      <c r="B144" s="28">
        <f>SUM(B140:B141)</f>
        <v>0</v>
      </c>
      <c r="C144" s="28"/>
      <c r="D144" s="28">
        <f>SUM(D140:D141)</f>
        <v>0</v>
      </c>
      <c r="E144" s="28"/>
    </row>
    <row r="145" spans="1:5" ht="12.75" hidden="1">
      <c r="A145" s="2" t="s">
        <v>65</v>
      </c>
      <c r="B145" s="23"/>
      <c r="C145" s="23"/>
      <c r="D145" s="23"/>
      <c r="E145" s="23"/>
    </row>
    <row r="146" spans="1:5" ht="12.75" hidden="1">
      <c r="A146" s="1" t="s">
        <v>66</v>
      </c>
      <c r="B146" s="23"/>
      <c r="C146" s="23"/>
      <c r="D146" s="23"/>
      <c r="E146" s="23"/>
    </row>
    <row r="147" spans="1:5" ht="12.75" hidden="1">
      <c r="A147" s="1" t="s">
        <v>67</v>
      </c>
      <c r="B147" s="23"/>
      <c r="C147" s="23"/>
      <c r="D147" s="23"/>
      <c r="E147" s="23"/>
    </row>
    <row r="148" spans="1:5" ht="12.75" hidden="1">
      <c r="A148" s="1" t="s">
        <v>141</v>
      </c>
      <c r="B148" s="23"/>
      <c r="C148" s="23"/>
      <c r="D148" s="23"/>
      <c r="E148" s="23"/>
    </row>
    <row r="149" spans="1:5" ht="12.75" customHeight="1" hidden="1">
      <c r="A149" s="1" t="s">
        <v>68</v>
      </c>
      <c r="B149" s="23"/>
      <c r="C149" s="23"/>
      <c r="D149" s="23"/>
      <c r="E149" s="23"/>
    </row>
    <row r="150" spans="1:5" ht="12.75" hidden="1">
      <c r="A150" s="14" t="s">
        <v>4</v>
      </c>
      <c r="B150" s="28">
        <f>SUM(B148:B149)</f>
        <v>0</v>
      </c>
      <c r="C150" s="28"/>
      <c r="D150" s="28">
        <f>SUM(D148:D149)</f>
        <v>0</v>
      </c>
      <c r="E150" s="28"/>
    </row>
    <row r="151" spans="1:5" ht="12.75">
      <c r="A151" s="40" t="s">
        <v>102</v>
      </c>
      <c r="B151" s="30">
        <f>B138+B144+B150</f>
        <v>0</v>
      </c>
      <c r="C151" s="30"/>
      <c r="D151" s="30">
        <f>D138+D144+D150</f>
        <v>0</v>
      </c>
      <c r="E151" s="30"/>
    </row>
    <row r="152" spans="1:5" ht="12.75">
      <c r="A152" s="40" t="s">
        <v>142</v>
      </c>
      <c r="B152" s="30"/>
      <c r="C152" s="30"/>
      <c r="D152" s="30"/>
      <c r="E152" s="30"/>
    </row>
    <row r="153" spans="1:5" ht="12.75">
      <c r="A153" s="2" t="s">
        <v>143</v>
      </c>
      <c r="B153" s="23"/>
      <c r="C153" s="23"/>
      <c r="D153" s="23"/>
      <c r="E153" s="23"/>
    </row>
    <row r="154" spans="1:5" ht="12.75" hidden="1">
      <c r="A154" s="2" t="s">
        <v>96</v>
      </c>
      <c r="B154" s="23"/>
      <c r="C154" s="23"/>
      <c r="D154" s="23"/>
      <c r="E154" s="23"/>
    </row>
    <row r="155" spans="1:5" ht="12.75" hidden="1">
      <c r="A155" s="1" t="s">
        <v>97</v>
      </c>
      <c r="B155" s="23"/>
      <c r="C155" s="23"/>
      <c r="D155" s="23"/>
      <c r="E155" s="23"/>
    </row>
    <row r="156" spans="1:5" ht="12.75" hidden="1">
      <c r="A156" s="1" t="s">
        <v>163</v>
      </c>
      <c r="B156" s="23"/>
      <c r="C156" s="23"/>
      <c r="D156" s="23"/>
      <c r="E156" s="23"/>
    </row>
    <row r="157" spans="1:5" ht="12.75" hidden="1">
      <c r="A157" s="1" t="s">
        <v>69</v>
      </c>
      <c r="B157" s="23"/>
      <c r="C157" s="23"/>
      <c r="D157" s="23"/>
      <c r="E157" s="23"/>
    </row>
    <row r="158" spans="1:5" ht="12.75" hidden="1">
      <c r="A158" s="14" t="s">
        <v>4</v>
      </c>
      <c r="B158" s="28">
        <f>SUM(B156:B157)</f>
        <v>0</v>
      </c>
      <c r="C158" s="28"/>
      <c r="D158" s="28">
        <f>SUM(D156:D157)</f>
        <v>0</v>
      </c>
      <c r="E158" s="28"/>
    </row>
    <row r="159" spans="1:5" ht="12.75" hidden="1">
      <c r="A159" s="1" t="s">
        <v>98</v>
      </c>
      <c r="B159" s="23"/>
      <c r="C159" s="23"/>
      <c r="D159" s="23"/>
      <c r="E159" s="23"/>
    </row>
    <row r="160" spans="1:5" ht="12.75" hidden="1">
      <c r="A160" s="1" t="s">
        <v>108</v>
      </c>
      <c r="B160" s="23"/>
      <c r="C160" s="23"/>
      <c r="D160" s="23"/>
      <c r="E160" s="23"/>
    </row>
    <row r="161" spans="1:5" ht="12.75" hidden="1">
      <c r="A161" s="15" t="s">
        <v>208</v>
      </c>
      <c r="B161" s="23"/>
      <c r="C161" s="23"/>
      <c r="D161" s="23"/>
      <c r="E161" s="23"/>
    </row>
    <row r="162" spans="1:5" ht="12.75" hidden="1">
      <c r="A162" s="1" t="s">
        <v>144</v>
      </c>
      <c r="B162" s="23"/>
      <c r="C162" s="23"/>
      <c r="D162" s="23"/>
      <c r="E162" s="23"/>
    </row>
    <row r="163" spans="1:5" ht="12.75" hidden="1">
      <c r="A163" s="14" t="s">
        <v>4</v>
      </c>
      <c r="B163" s="28">
        <f>SUM(B161:B162)</f>
        <v>0</v>
      </c>
      <c r="C163" s="28">
        <f>SUM(C161:C162)</f>
        <v>0</v>
      </c>
      <c r="D163" s="28">
        <f>SUM(D161:D162)</f>
        <v>0</v>
      </c>
      <c r="E163" s="28"/>
    </row>
    <row r="164" spans="1:5" ht="12.75" hidden="1">
      <c r="A164" s="1" t="s">
        <v>99</v>
      </c>
      <c r="B164" s="23"/>
      <c r="C164" s="23"/>
      <c r="D164" s="23"/>
      <c r="E164" s="23"/>
    </row>
    <row r="165" spans="1:5" ht="12.75" hidden="1">
      <c r="A165" s="1" t="s">
        <v>70</v>
      </c>
      <c r="B165" s="23"/>
      <c r="C165" s="23"/>
      <c r="D165" s="23"/>
      <c r="E165" s="23"/>
    </row>
    <row r="166" spans="1:5" ht="12.75" hidden="1">
      <c r="A166" s="1" t="s">
        <v>155</v>
      </c>
      <c r="B166" s="23"/>
      <c r="C166" s="23"/>
      <c r="D166" s="23"/>
      <c r="E166" s="23"/>
    </row>
    <row r="167" spans="1:5" ht="12.75" hidden="1">
      <c r="A167" s="1" t="s">
        <v>71</v>
      </c>
      <c r="B167" s="23"/>
      <c r="C167" s="23"/>
      <c r="D167" s="23"/>
      <c r="E167" s="23"/>
    </row>
    <row r="168" spans="1:5" ht="12.75" hidden="1">
      <c r="A168" s="1" t="s">
        <v>145</v>
      </c>
      <c r="B168" s="23"/>
      <c r="C168" s="23"/>
      <c r="D168" s="23"/>
      <c r="E168" s="23"/>
    </row>
    <row r="169" spans="1:5" ht="12.75" hidden="1">
      <c r="A169" s="14" t="s">
        <v>4</v>
      </c>
      <c r="B169" s="28">
        <f>SUM(B165:B168)</f>
        <v>0</v>
      </c>
      <c r="C169" s="28"/>
      <c r="D169" s="28">
        <f>SUM(D165:D168)</f>
        <v>0</v>
      </c>
      <c r="E169" s="28"/>
    </row>
    <row r="170" spans="1:5" ht="12.75" hidden="1">
      <c r="A170" s="36" t="s">
        <v>72</v>
      </c>
      <c r="B170" s="32">
        <f>B158+B163+B169</f>
        <v>0</v>
      </c>
      <c r="C170" s="32">
        <f>C158+C163+C169</f>
        <v>0</v>
      </c>
      <c r="D170" s="32">
        <f>D158+D163+D169</f>
        <v>0</v>
      </c>
      <c r="E170" s="32"/>
    </row>
    <row r="171" spans="1:5" ht="12.75" hidden="1">
      <c r="A171" s="2" t="s">
        <v>73</v>
      </c>
      <c r="B171" s="23"/>
      <c r="C171" s="23"/>
      <c r="D171" s="23"/>
      <c r="E171" s="23"/>
    </row>
    <row r="172" spans="1:5" ht="12.75" hidden="1">
      <c r="A172" s="1" t="s">
        <v>83</v>
      </c>
      <c r="B172" s="23"/>
      <c r="C172" s="23"/>
      <c r="D172" s="23"/>
      <c r="E172" s="23"/>
    </row>
    <row r="173" spans="1:5" ht="12.75" hidden="1">
      <c r="A173" s="1" t="s">
        <v>84</v>
      </c>
      <c r="B173" s="23"/>
      <c r="C173" s="23"/>
      <c r="D173" s="23"/>
      <c r="E173" s="23"/>
    </row>
    <row r="174" spans="1:5" ht="12.75" hidden="1">
      <c r="A174" s="1" t="s">
        <v>85</v>
      </c>
      <c r="B174" s="23"/>
      <c r="C174" s="23"/>
      <c r="D174" s="23"/>
      <c r="E174" s="23"/>
    </row>
    <row r="175" spans="1:5" ht="12.75" hidden="1">
      <c r="A175" s="1" t="s">
        <v>54</v>
      </c>
      <c r="B175" s="23"/>
      <c r="C175" s="23"/>
      <c r="D175" s="23"/>
      <c r="E175" s="23"/>
    </row>
    <row r="176" spans="1:5" ht="12.75" hidden="1">
      <c r="A176" s="14" t="s">
        <v>4</v>
      </c>
      <c r="B176" s="28">
        <f>SUM(B173:B175)</f>
        <v>0</v>
      </c>
      <c r="C176" s="28"/>
      <c r="D176" s="28">
        <f>SUM(D173:D175)</f>
        <v>0</v>
      </c>
      <c r="E176" s="28"/>
    </row>
    <row r="177" spans="1:5" ht="12.75" hidden="1">
      <c r="A177" s="1" t="s">
        <v>86</v>
      </c>
      <c r="B177" s="23"/>
      <c r="C177" s="23"/>
      <c r="D177" s="23"/>
      <c r="E177" s="23"/>
    </row>
    <row r="178" spans="1:5" ht="12.75" hidden="1">
      <c r="A178" s="1" t="s">
        <v>159</v>
      </c>
      <c r="B178" s="23"/>
      <c r="C178" s="23"/>
      <c r="D178" s="23"/>
      <c r="E178" s="23"/>
    </row>
    <row r="179" spans="1:5" ht="12.75" hidden="1">
      <c r="A179" s="1" t="s">
        <v>87</v>
      </c>
      <c r="B179" s="23"/>
      <c r="C179" s="23"/>
      <c r="D179" s="23"/>
      <c r="E179" s="23"/>
    </row>
    <row r="180" spans="1:5" ht="12.75" hidden="1">
      <c r="A180" s="14" t="s">
        <v>4</v>
      </c>
      <c r="B180" s="28">
        <f>SUM(B178:B179)</f>
        <v>0</v>
      </c>
      <c r="C180" s="28"/>
      <c r="D180" s="28">
        <f>SUM(D178:D179)</f>
        <v>0</v>
      </c>
      <c r="E180" s="28"/>
    </row>
    <row r="181" spans="1:5" ht="12.75">
      <c r="A181" s="36" t="s">
        <v>104</v>
      </c>
      <c r="B181" s="32">
        <f>B176+B180</f>
        <v>0</v>
      </c>
      <c r="C181" s="32"/>
      <c r="D181" s="32">
        <f>D176+D180</f>
        <v>0</v>
      </c>
      <c r="E181" s="32"/>
    </row>
    <row r="182" spans="1:5" ht="12.75">
      <c r="A182" s="40" t="s">
        <v>101</v>
      </c>
      <c r="B182" s="30">
        <f>B170+B181</f>
        <v>0</v>
      </c>
      <c r="C182" s="30">
        <f>C170+C181</f>
        <v>0</v>
      </c>
      <c r="D182" s="30">
        <f>D170+D181</f>
        <v>0</v>
      </c>
      <c r="E182" s="30"/>
    </row>
    <row r="183" spans="1:5" ht="12.75">
      <c r="A183" s="2" t="s">
        <v>146</v>
      </c>
      <c r="B183" s="23"/>
      <c r="C183" s="23"/>
      <c r="D183" s="23"/>
      <c r="E183" s="23"/>
    </row>
    <row r="184" spans="1:5" ht="12.75">
      <c r="A184" s="1" t="s">
        <v>89</v>
      </c>
      <c r="B184" s="23"/>
      <c r="C184" s="23"/>
      <c r="D184" s="23"/>
      <c r="E184" s="23"/>
    </row>
    <row r="185" spans="1:5" ht="12.75" hidden="1">
      <c r="A185" s="1" t="s">
        <v>32</v>
      </c>
      <c r="B185" s="23"/>
      <c r="C185" s="23"/>
      <c r="D185" s="23"/>
      <c r="E185" s="23" t="e">
        <f>D185/B185*100</f>
        <v>#DIV/0!</v>
      </c>
    </row>
    <row r="186" spans="1:5" ht="12.75">
      <c r="A186" s="14" t="s">
        <v>4</v>
      </c>
      <c r="B186" s="28">
        <f>B184</f>
        <v>0</v>
      </c>
      <c r="C186" s="28"/>
      <c r="D186" s="28">
        <f>D184</f>
        <v>0</v>
      </c>
      <c r="E186" s="28"/>
    </row>
    <row r="187" spans="1:5" ht="12.75">
      <c r="A187" s="1" t="s">
        <v>90</v>
      </c>
      <c r="B187" s="23"/>
      <c r="C187" s="23"/>
      <c r="D187" s="23"/>
      <c r="E187" s="23"/>
    </row>
    <row r="188" spans="1:5" ht="12.75">
      <c r="A188" s="1" t="s">
        <v>114</v>
      </c>
      <c r="B188" s="23"/>
      <c r="C188" s="23"/>
      <c r="D188" s="23"/>
      <c r="E188" s="23"/>
    </row>
    <row r="189" spans="1:5" ht="12.75">
      <c r="A189" s="1" t="s">
        <v>88</v>
      </c>
      <c r="B189" s="23"/>
      <c r="C189" s="23"/>
      <c r="D189" s="23"/>
      <c r="E189" s="23"/>
    </row>
    <row r="190" spans="1:5" ht="12.75">
      <c r="A190" s="1" t="s">
        <v>147</v>
      </c>
      <c r="B190" s="23"/>
      <c r="C190" s="23"/>
      <c r="D190" s="23"/>
      <c r="E190" s="23"/>
    </row>
    <row r="191" spans="1:5" ht="12.75">
      <c r="A191" s="14" t="s">
        <v>4</v>
      </c>
      <c r="B191" s="28">
        <f>SUM(B188:B190)</f>
        <v>0</v>
      </c>
      <c r="C191" s="28"/>
      <c r="D191" s="28">
        <f>SUM(D188:D190)</f>
        <v>0</v>
      </c>
      <c r="E191" s="28"/>
    </row>
    <row r="192" spans="1:5" ht="12.75">
      <c r="A192" s="40" t="s">
        <v>100</v>
      </c>
      <c r="B192" s="30">
        <f>B186+B191</f>
        <v>0</v>
      </c>
      <c r="C192" s="30"/>
      <c r="D192" s="30">
        <f>D186+D191</f>
        <v>0</v>
      </c>
      <c r="E192" s="30"/>
    </row>
    <row r="193" spans="1:5" ht="12.75">
      <c r="A193" s="2" t="s">
        <v>148</v>
      </c>
      <c r="B193" s="23"/>
      <c r="C193" s="23"/>
      <c r="D193" s="23"/>
      <c r="E193" s="23"/>
    </row>
    <row r="194" spans="1:5" ht="12" customHeight="1">
      <c r="A194" s="1" t="s">
        <v>91</v>
      </c>
      <c r="B194" s="23"/>
      <c r="C194" s="23"/>
      <c r="D194" s="23"/>
      <c r="E194" s="23"/>
    </row>
    <row r="195" spans="1:5" ht="12.75" hidden="1">
      <c r="A195" s="1" t="s">
        <v>32</v>
      </c>
      <c r="B195" s="23"/>
      <c r="C195" s="23"/>
      <c r="D195" s="23"/>
      <c r="E195" s="23"/>
    </row>
    <row r="196" spans="1:5" ht="12.75" hidden="1">
      <c r="A196" s="14" t="s">
        <v>4</v>
      </c>
      <c r="B196" s="23"/>
      <c r="C196" s="23"/>
      <c r="D196" s="23"/>
      <c r="E196" s="23"/>
    </row>
    <row r="197" spans="1:5" ht="13.5" customHeight="1">
      <c r="A197" s="1" t="s">
        <v>150</v>
      </c>
      <c r="B197" s="23"/>
      <c r="C197" s="23"/>
      <c r="D197" s="23"/>
      <c r="E197" s="23"/>
    </row>
    <row r="198" spans="1:5" ht="0.75" customHeight="1" hidden="1">
      <c r="A198" s="1" t="s">
        <v>109</v>
      </c>
      <c r="B198" s="23"/>
      <c r="C198" s="23"/>
      <c r="D198" s="23"/>
      <c r="E198" s="23"/>
    </row>
    <row r="199" spans="1:5" ht="12.75" hidden="1">
      <c r="A199" s="14" t="s">
        <v>4</v>
      </c>
      <c r="B199" s="23"/>
      <c r="C199" s="23"/>
      <c r="D199" s="23"/>
      <c r="E199" s="23"/>
    </row>
    <row r="200" spans="1:5" ht="12.75">
      <c r="A200" s="40" t="s">
        <v>105</v>
      </c>
      <c r="B200" s="30">
        <f>SUM(B194:B197)</f>
        <v>0</v>
      </c>
      <c r="C200" s="30"/>
      <c r="D200" s="30">
        <f>SUM(D194:D197)</f>
        <v>0</v>
      </c>
      <c r="E200" s="30"/>
    </row>
    <row r="201" spans="1:5" ht="12.75">
      <c r="A201" s="2" t="s">
        <v>149</v>
      </c>
      <c r="B201" s="23"/>
      <c r="C201" s="23"/>
      <c r="D201" s="23"/>
      <c r="E201" s="23"/>
    </row>
    <row r="202" spans="1:5" ht="12.75">
      <c r="A202" s="1" t="s">
        <v>92</v>
      </c>
      <c r="B202" s="23"/>
      <c r="C202" s="23"/>
      <c r="D202" s="23"/>
      <c r="E202" s="23"/>
    </row>
    <row r="203" spans="1:5" ht="12.75" hidden="1">
      <c r="A203" s="1" t="s">
        <v>93</v>
      </c>
      <c r="B203" s="23"/>
      <c r="C203" s="23"/>
      <c r="D203" s="23"/>
      <c r="E203" s="23"/>
    </row>
    <row r="204" spans="1:5" ht="12.75">
      <c r="A204" s="40" t="s">
        <v>94</v>
      </c>
      <c r="B204" s="30">
        <f>B202</f>
        <v>0</v>
      </c>
      <c r="C204" s="30"/>
      <c r="D204" s="30">
        <f>D202</f>
        <v>0</v>
      </c>
      <c r="E204" s="30"/>
    </row>
    <row r="205" spans="1:5" ht="15.75">
      <c r="A205" s="39" t="s">
        <v>115</v>
      </c>
      <c r="B205" s="31">
        <f>B94+B130+B151+B152+B182+B192+B200+B204</f>
        <v>0</v>
      </c>
      <c r="C205" s="31">
        <f>C94+C130+C151+C152+C182+C192+C200+C204</f>
        <v>0</v>
      </c>
      <c r="D205" s="31">
        <f>D94+D130+D151+D152+D182+D192+D200+D204</f>
        <v>2854</v>
      </c>
      <c r="E205" s="31"/>
    </row>
    <row r="206" spans="1:5" ht="12.75">
      <c r="A206" s="2" t="s">
        <v>110</v>
      </c>
      <c r="B206" s="24"/>
      <c r="C206" s="24"/>
      <c r="D206" s="24"/>
      <c r="E206" s="24"/>
    </row>
    <row r="207" spans="1:5" ht="15.75">
      <c r="A207" s="34" t="s">
        <v>95</v>
      </c>
      <c r="B207" s="49">
        <f>B205+B206</f>
        <v>0</v>
      </c>
      <c r="C207" s="49">
        <f>C205+C206</f>
        <v>0</v>
      </c>
      <c r="D207" s="49">
        <f>D205+D206</f>
        <v>2854</v>
      </c>
      <c r="E207" s="49"/>
    </row>
    <row r="208" spans="1:5" ht="12.75">
      <c r="A208" s="3"/>
      <c r="B208" s="3"/>
      <c r="C208" s="3"/>
      <c r="D208" s="3"/>
      <c r="E208" s="3"/>
    </row>
    <row r="209" spans="1:5" ht="12.75">
      <c r="A209" s="3"/>
      <c r="B209" s="3"/>
      <c r="C209" s="3"/>
      <c r="D209" s="3"/>
      <c r="E209" s="3"/>
    </row>
  </sheetData>
  <sheetProtection/>
  <mergeCells count="4">
    <mergeCell ref="A1:D1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  <headerFooter>
    <oddHeader>&amp;R1/A.</oddHeader>
    <oddFooter xml:space="preserve">&amp;C&amp;P. </oddFooter>
  </headerFooter>
  <rowBreaks count="1" manualBreakCount="1">
    <brk id="60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9"/>
  <sheetViews>
    <sheetView view="pageLayout" workbookViewId="0" topLeftCell="A1">
      <selection activeCell="C5" sqref="C5:D5"/>
    </sheetView>
  </sheetViews>
  <sheetFormatPr defaultColWidth="9.140625" defaultRowHeight="12.75"/>
  <cols>
    <col min="1" max="1" width="58.140625" style="0" customWidth="1"/>
    <col min="2" max="5" width="11.421875" style="0" customWidth="1"/>
  </cols>
  <sheetData>
    <row r="1" spans="1:4" ht="22.5" customHeight="1">
      <c r="A1" s="182" t="s">
        <v>280</v>
      </c>
      <c r="B1" s="182"/>
      <c r="C1" s="182"/>
      <c r="D1" s="182"/>
    </row>
    <row r="2" spans="1:4" ht="21.75" customHeight="1">
      <c r="A2" s="182" t="s">
        <v>294</v>
      </c>
      <c r="B2" s="182"/>
      <c r="C2" s="182"/>
      <c r="D2" s="182"/>
    </row>
    <row r="3" spans="1:4" ht="21" customHeight="1">
      <c r="A3" s="183" t="s">
        <v>215</v>
      </c>
      <c r="B3" s="183"/>
      <c r="C3" s="183"/>
      <c r="D3" s="183"/>
    </row>
    <row r="4" spans="1:4" ht="12.75" customHeight="1" thickBot="1">
      <c r="A4" s="185" t="s">
        <v>177</v>
      </c>
      <c r="B4" s="185"/>
      <c r="C4" s="185"/>
      <c r="D4" s="185"/>
    </row>
    <row r="5" spans="1:5" ht="82.5" customHeight="1" thickBot="1">
      <c r="A5" s="33" t="s">
        <v>0</v>
      </c>
      <c r="B5" s="54" t="s">
        <v>219</v>
      </c>
      <c r="C5" s="160" t="s">
        <v>222</v>
      </c>
      <c r="D5" s="160" t="s">
        <v>223</v>
      </c>
      <c r="E5" s="89" t="s">
        <v>224</v>
      </c>
    </row>
    <row r="6" spans="1:5" ht="15.75">
      <c r="A6" s="34" t="s">
        <v>1</v>
      </c>
      <c r="B6" s="23"/>
      <c r="C6" s="23"/>
      <c r="D6" s="23"/>
      <c r="E6" s="23"/>
    </row>
    <row r="7" spans="1:5" ht="15.75">
      <c r="A7" s="34" t="s">
        <v>2</v>
      </c>
      <c r="B7" s="23"/>
      <c r="C7" s="23"/>
      <c r="D7" s="23"/>
      <c r="E7" s="23"/>
    </row>
    <row r="8" spans="1:5" ht="12.75">
      <c r="A8" s="2" t="s">
        <v>75</v>
      </c>
      <c r="B8" s="23"/>
      <c r="C8" s="23"/>
      <c r="D8" s="23"/>
      <c r="E8" s="23"/>
    </row>
    <row r="9" spans="1:5" ht="12.75">
      <c r="A9" s="1" t="s">
        <v>3</v>
      </c>
      <c r="B9" s="23"/>
      <c r="C9" s="23"/>
      <c r="D9" s="23"/>
      <c r="E9" s="23"/>
    </row>
    <row r="10" spans="1:5" ht="12.75">
      <c r="A10" s="1" t="s">
        <v>116</v>
      </c>
      <c r="B10" s="23">
        <v>23618</v>
      </c>
      <c r="C10" s="23">
        <v>23618</v>
      </c>
      <c r="D10" s="23">
        <v>22284</v>
      </c>
      <c r="E10" s="23"/>
    </row>
    <row r="11" spans="1:5" ht="12.75">
      <c r="A11" s="15" t="s">
        <v>165</v>
      </c>
      <c r="B11" s="23"/>
      <c r="C11" s="23"/>
      <c r="D11" s="23"/>
      <c r="E11" s="23"/>
    </row>
    <row r="12" spans="1:5" ht="12" customHeight="1">
      <c r="A12" s="1" t="s">
        <v>117</v>
      </c>
      <c r="B12" s="23"/>
      <c r="C12" s="23"/>
      <c r="D12" s="23"/>
      <c r="E12" s="23"/>
    </row>
    <row r="13" spans="1:5" ht="12.75">
      <c r="A13" s="14" t="s">
        <v>4</v>
      </c>
      <c r="B13" s="28">
        <f>SUM(B9:B12)</f>
        <v>23618</v>
      </c>
      <c r="C13" s="28">
        <f>SUM(C9:C12)</f>
        <v>23618</v>
      </c>
      <c r="D13" s="28">
        <f>SUM(D9:D12)</f>
        <v>22284</v>
      </c>
      <c r="E13" s="28">
        <f>D13/B13*100</f>
        <v>94.35176560250656</v>
      </c>
    </row>
    <row r="14" spans="1:5" ht="12.75">
      <c r="A14" s="35" t="s">
        <v>5</v>
      </c>
      <c r="B14" s="23"/>
      <c r="C14" s="23"/>
      <c r="D14" s="23"/>
      <c r="E14" s="23"/>
    </row>
    <row r="15" spans="1:5" ht="12.75">
      <c r="A15" s="1" t="s">
        <v>6</v>
      </c>
      <c r="B15" s="23">
        <v>800</v>
      </c>
      <c r="C15" s="23">
        <v>800</v>
      </c>
      <c r="D15" s="23">
        <v>3032</v>
      </c>
      <c r="E15" s="23"/>
    </row>
    <row r="16" spans="1:5" ht="12.75">
      <c r="A16" s="14" t="s">
        <v>4</v>
      </c>
      <c r="B16" s="28">
        <f>B15</f>
        <v>800</v>
      </c>
      <c r="C16" s="28">
        <f>C15</f>
        <v>800</v>
      </c>
      <c r="D16" s="28">
        <f>D15</f>
        <v>3032</v>
      </c>
      <c r="E16" s="28">
        <f>D16/B16*100</f>
        <v>379</v>
      </c>
    </row>
    <row r="17" spans="1:5" ht="12.75">
      <c r="A17" s="1" t="s">
        <v>118</v>
      </c>
      <c r="B17" s="23"/>
      <c r="C17" s="23"/>
      <c r="D17" s="23"/>
      <c r="E17" s="23"/>
    </row>
    <row r="18" spans="1:5" ht="12.75">
      <c r="A18" s="14" t="s">
        <v>4</v>
      </c>
      <c r="B18" s="28">
        <f>B17</f>
        <v>0</v>
      </c>
      <c r="C18" s="28"/>
      <c r="D18" s="28">
        <f>D17</f>
        <v>0</v>
      </c>
      <c r="E18" s="28"/>
    </row>
    <row r="19" spans="1:5" ht="12.75">
      <c r="A19" s="36" t="s">
        <v>14</v>
      </c>
      <c r="B19" s="32">
        <f>B13+B16+B18</f>
        <v>24418</v>
      </c>
      <c r="C19" s="32">
        <f>C13+C16+C18</f>
        <v>24418</v>
      </c>
      <c r="D19" s="32">
        <f>D13+D16+D18</f>
        <v>25316</v>
      </c>
      <c r="E19" s="32">
        <f>D19/B19*100</f>
        <v>103.67761487427308</v>
      </c>
    </row>
    <row r="20" spans="1:5" ht="12.75">
      <c r="A20" s="37" t="s">
        <v>111</v>
      </c>
      <c r="B20" s="23"/>
      <c r="C20" s="23"/>
      <c r="D20" s="23"/>
      <c r="E20" s="23"/>
    </row>
    <row r="21" spans="1:5" ht="12.75">
      <c r="A21" s="1" t="s">
        <v>7</v>
      </c>
      <c r="B21" s="23"/>
      <c r="C21" s="23"/>
      <c r="D21" s="23"/>
      <c r="E21" s="23"/>
    </row>
    <row r="22" spans="1:5" ht="12.75">
      <c r="A22" s="1" t="s">
        <v>8</v>
      </c>
      <c r="B22" s="23"/>
      <c r="C22" s="23"/>
      <c r="D22" s="23"/>
      <c r="E22" s="23"/>
    </row>
    <row r="23" spans="1:5" ht="12.75">
      <c r="A23" s="1" t="s">
        <v>151</v>
      </c>
      <c r="B23" s="23"/>
      <c r="C23" s="23"/>
      <c r="D23" s="23"/>
      <c r="E23" s="23"/>
    </row>
    <row r="24" spans="1:5" ht="12.75">
      <c r="A24" s="14" t="s">
        <v>4</v>
      </c>
      <c r="B24" s="28">
        <f>SUM(B22:B23)</f>
        <v>0</v>
      </c>
      <c r="C24" s="28"/>
      <c r="D24" s="28">
        <f>SUM(D22:D23)</f>
        <v>0</v>
      </c>
      <c r="E24" s="28"/>
    </row>
    <row r="25" spans="1:5" ht="12.75">
      <c r="A25" s="1" t="s">
        <v>119</v>
      </c>
      <c r="B25" s="23"/>
      <c r="C25" s="23"/>
      <c r="D25" s="23"/>
      <c r="E25" s="23"/>
    </row>
    <row r="26" spans="1:5" ht="12.75">
      <c r="A26" s="1" t="s">
        <v>9</v>
      </c>
      <c r="B26" s="23"/>
      <c r="C26" s="23"/>
      <c r="D26" s="23"/>
      <c r="E26" s="23"/>
    </row>
    <row r="27" spans="1:5" ht="12.75">
      <c r="A27" s="1" t="s">
        <v>10</v>
      </c>
      <c r="B27" s="23"/>
      <c r="C27" s="23"/>
      <c r="D27" s="23"/>
      <c r="E27" s="23"/>
    </row>
    <row r="28" spans="1:5" ht="12.75">
      <c r="A28" s="1" t="s">
        <v>13</v>
      </c>
      <c r="B28" s="23"/>
      <c r="C28" s="23"/>
      <c r="D28" s="23"/>
      <c r="E28" s="23"/>
    </row>
    <row r="29" spans="1:5" ht="12.75">
      <c r="A29" s="1" t="s">
        <v>11</v>
      </c>
      <c r="B29" s="23"/>
      <c r="C29" s="23"/>
      <c r="D29" s="23"/>
      <c r="E29" s="23"/>
    </row>
    <row r="30" spans="1:5" ht="12.75">
      <c r="A30" s="1" t="s">
        <v>12</v>
      </c>
      <c r="B30" s="23"/>
      <c r="C30" s="23"/>
      <c r="D30" s="23"/>
      <c r="E30" s="23"/>
    </row>
    <row r="31" spans="1:5" ht="12.75">
      <c r="A31" s="14" t="s">
        <v>4</v>
      </c>
      <c r="B31" s="28">
        <f>SUM(B26:B30)</f>
        <v>0</v>
      </c>
      <c r="C31" s="28"/>
      <c r="D31" s="28">
        <f>SUM(D26:D30)</f>
        <v>0</v>
      </c>
      <c r="E31" s="28"/>
    </row>
    <row r="32" spans="1:5" ht="12.75">
      <c r="A32" s="36" t="s">
        <v>112</v>
      </c>
      <c r="B32" s="32">
        <f>B24+B31</f>
        <v>0</v>
      </c>
      <c r="C32" s="32"/>
      <c r="D32" s="32">
        <f>D24+D31</f>
        <v>0</v>
      </c>
      <c r="E32" s="32"/>
    </row>
    <row r="33" spans="1:5" ht="12.75">
      <c r="A33" s="2" t="s">
        <v>76</v>
      </c>
      <c r="B33" s="23"/>
      <c r="C33" s="23"/>
      <c r="D33" s="23"/>
      <c r="E33" s="23"/>
    </row>
    <row r="34" spans="1:5" ht="12.75">
      <c r="A34" s="1" t="s">
        <v>77</v>
      </c>
      <c r="B34" s="23"/>
      <c r="C34" s="23"/>
      <c r="D34" s="23"/>
      <c r="E34" s="23"/>
    </row>
    <row r="35" spans="1:5" ht="12.75">
      <c r="A35" s="1" t="s">
        <v>161</v>
      </c>
      <c r="B35" s="23"/>
      <c r="C35" s="23"/>
      <c r="D35" s="23"/>
      <c r="E35" s="23"/>
    </row>
    <row r="36" spans="1:5" ht="12.75">
      <c r="A36" s="1" t="s">
        <v>120</v>
      </c>
      <c r="B36" s="23"/>
      <c r="C36" s="23"/>
      <c r="D36" s="23"/>
      <c r="E36" s="23"/>
    </row>
    <row r="37" spans="1:5" ht="12.75">
      <c r="A37" s="1" t="s">
        <v>152</v>
      </c>
      <c r="B37" s="23"/>
      <c r="C37" s="23"/>
      <c r="D37" s="23"/>
      <c r="E37" s="23"/>
    </row>
    <row r="38" spans="1:5" ht="12.75">
      <c r="A38" s="14" t="s">
        <v>4</v>
      </c>
      <c r="B38" s="28">
        <f>SUM(B35:B37)</f>
        <v>0</v>
      </c>
      <c r="C38" s="28"/>
      <c r="D38" s="28">
        <f>SUM(D35:D37)</f>
        <v>0</v>
      </c>
      <c r="E38" s="28"/>
    </row>
    <row r="39" spans="1:5" ht="12.75">
      <c r="A39" s="1" t="s">
        <v>78</v>
      </c>
      <c r="B39" s="23"/>
      <c r="C39" s="23"/>
      <c r="D39" s="23"/>
      <c r="E39" s="23"/>
    </row>
    <row r="40" spans="1:5" ht="12.75">
      <c r="A40" s="1" t="s">
        <v>15</v>
      </c>
      <c r="B40" s="23"/>
      <c r="C40" s="23"/>
      <c r="D40" s="23"/>
      <c r="E40" s="23"/>
    </row>
    <row r="41" spans="1:5" ht="12.75">
      <c r="A41" s="15" t="s">
        <v>121</v>
      </c>
      <c r="B41" s="23"/>
      <c r="C41" s="23"/>
      <c r="D41" s="23"/>
      <c r="E41" s="23"/>
    </row>
    <row r="42" spans="1:5" ht="14.25" customHeight="1">
      <c r="A42" s="14" t="s">
        <v>4</v>
      </c>
      <c r="B42" s="28">
        <f>SUM(B40:B41)</f>
        <v>0</v>
      </c>
      <c r="C42" s="28"/>
      <c r="D42" s="28">
        <f>SUM(D40:D41)</f>
        <v>0</v>
      </c>
      <c r="E42" s="28"/>
    </row>
    <row r="43" spans="1:5" ht="12.75">
      <c r="A43" s="35" t="s">
        <v>74</v>
      </c>
      <c r="B43" s="23"/>
      <c r="C43" s="23"/>
      <c r="D43" s="23"/>
      <c r="E43" s="23"/>
    </row>
    <row r="44" spans="1:5" ht="12.75">
      <c r="A44" s="1" t="s">
        <v>16</v>
      </c>
      <c r="B44" s="23"/>
      <c r="C44" s="23"/>
      <c r="D44" s="23"/>
      <c r="E44" s="23"/>
    </row>
    <row r="45" spans="1:5" ht="12.75">
      <c r="A45" s="1" t="s">
        <v>17</v>
      </c>
      <c r="B45" s="23"/>
      <c r="C45" s="23"/>
      <c r="D45" s="23"/>
      <c r="E45" s="23"/>
    </row>
    <row r="46" spans="1:5" ht="12.75">
      <c r="A46" s="1" t="s">
        <v>18</v>
      </c>
      <c r="B46" s="23"/>
      <c r="C46" s="23"/>
      <c r="D46" s="23"/>
      <c r="E46" s="23"/>
    </row>
    <row r="47" spans="1:5" ht="12.75">
      <c r="A47" s="14" t="s">
        <v>4</v>
      </c>
      <c r="B47" s="28">
        <f>SUM(B44:B46)</f>
        <v>0</v>
      </c>
      <c r="C47" s="28"/>
      <c r="D47" s="28">
        <f>SUM(D44:D46)</f>
        <v>0</v>
      </c>
      <c r="E47" s="28"/>
    </row>
    <row r="48" spans="1:5" ht="12.75">
      <c r="A48" s="35" t="s">
        <v>122</v>
      </c>
      <c r="B48" s="23"/>
      <c r="C48" s="23"/>
      <c r="D48" s="23"/>
      <c r="E48" s="23"/>
    </row>
    <row r="49" spans="1:5" ht="12.75">
      <c r="A49" s="14" t="s">
        <v>4</v>
      </c>
      <c r="B49" s="28">
        <f>B48</f>
        <v>0</v>
      </c>
      <c r="C49" s="28"/>
      <c r="D49" s="28">
        <f>D48</f>
        <v>0</v>
      </c>
      <c r="E49" s="28"/>
    </row>
    <row r="50" spans="1:5" ht="12.75">
      <c r="A50" s="1" t="s">
        <v>79</v>
      </c>
      <c r="B50" s="23"/>
      <c r="C50" s="23"/>
      <c r="D50" s="23"/>
      <c r="E50" s="23"/>
    </row>
    <row r="51" spans="1:5" ht="12.75">
      <c r="A51" s="1" t="s">
        <v>19</v>
      </c>
      <c r="B51" s="25"/>
      <c r="C51" s="25"/>
      <c r="D51" s="25"/>
      <c r="E51" s="25"/>
    </row>
    <row r="52" spans="1:5" ht="12.75">
      <c r="A52" s="1" t="s">
        <v>20</v>
      </c>
      <c r="B52" s="25"/>
      <c r="C52" s="25"/>
      <c r="D52" s="25"/>
      <c r="E52" s="25"/>
    </row>
    <row r="53" spans="1:5" ht="12.75">
      <c r="A53" s="1" t="s">
        <v>21</v>
      </c>
      <c r="B53" s="26"/>
      <c r="C53" s="26"/>
      <c r="D53" s="26"/>
      <c r="E53" s="26"/>
    </row>
    <row r="54" spans="1:5" ht="12.75">
      <c r="A54" s="1" t="s">
        <v>22</v>
      </c>
      <c r="B54" s="25"/>
      <c r="C54" s="25"/>
      <c r="D54" s="25"/>
      <c r="E54" s="25"/>
    </row>
    <row r="55" spans="1:5" ht="12.75">
      <c r="A55" s="1" t="s">
        <v>167</v>
      </c>
      <c r="B55" s="25"/>
      <c r="C55" s="25"/>
      <c r="D55" s="25"/>
      <c r="E55" s="25"/>
    </row>
    <row r="56" spans="1:5" ht="12.75">
      <c r="A56" s="1" t="s">
        <v>166</v>
      </c>
      <c r="B56" s="25"/>
      <c r="C56" s="25"/>
      <c r="D56" s="25"/>
      <c r="E56" s="25"/>
    </row>
    <row r="57" spans="1:5" ht="12.75">
      <c r="A57" s="14" t="s">
        <v>4</v>
      </c>
      <c r="B57" s="28">
        <f>SUM(B51:B56)</f>
        <v>0</v>
      </c>
      <c r="C57" s="28"/>
      <c r="D57" s="28">
        <f>SUM(D51:D56)</f>
        <v>0</v>
      </c>
      <c r="E57" s="28"/>
    </row>
    <row r="58" spans="1:5" ht="12.75">
      <c r="A58" s="36" t="s">
        <v>23</v>
      </c>
      <c r="B58" s="32">
        <f>B38+B42+B47+B49+B57</f>
        <v>0</v>
      </c>
      <c r="C58" s="32"/>
      <c r="D58" s="32">
        <f>D38+D42+D47+D49+D57</f>
        <v>0</v>
      </c>
      <c r="E58" s="32"/>
    </row>
    <row r="59" spans="1:5" ht="12.75">
      <c r="A59" s="2" t="s">
        <v>123</v>
      </c>
      <c r="B59" s="23"/>
      <c r="C59" s="23"/>
      <c r="D59" s="23"/>
      <c r="E59" s="23"/>
    </row>
    <row r="60" spans="1:5" ht="12.75">
      <c r="A60" s="1" t="s">
        <v>24</v>
      </c>
      <c r="B60" s="23"/>
      <c r="C60" s="23"/>
      <c r="D60" s="23"/>
      <c r="E60" s="23"/>
    </row>
    <row r="61" spans="1:5" ht="12.75">
      <c r="A61" s="1" t="s">
        <v>25</v>
      </c>
      <c r="B61" s="23">
        <v>6377</v>
      </c>
      <c r="C61" s="23">
        <v>6377</v>
      </c>
      <c r="D61" s="23">
        <v>6835</v>
      </c>
      <c r="E61" s="23">
        <f>D61/B61*100</f>
        <v>107.18206053002979</v>
      </c>
    </row>
    <row r="62" spans="1:5" ht="12.75">
      <c r="A62" s="1" t="s">
        <v>124</v>
      </c>
      <c r="B62" s="23"/>
      <c r="C62" s="23"/>
      <c r="D62" s="23"/>
      <c r="E62" s="23"/>
    </row>
    <row r="63" spans="1:5" ht="12.75">
      <c r="A63" s="1" t="s">
        <v>26</v>
      </c>
      <c r="B63" s="23"/>
      <c r="C63" s="23"/>
      <c r="D63" s="23"/>
      <c r="E63" s="23"/>
    </row>
    <row r="64" spans="1:5" ht="12.75">
      <c r="A64" s="36" t="s">
        <v>80</v>
      </c>
      <c r="B64" s="32">
        <f>SUM(B60:B63)</f>
        <v>6377</v>
      </c>
      <c r="C64" s="32">
        <f>SUM(C60:C63)</f>
        <v>6377</v>
      </c>
      <c r="D64" s="32">
        <f>SUM(D60:D63)</f>
        <v>6835</v>
      </c>
      <c r="E64" s="32">
        <f>D64/B64*100</f>
        <v>107.18206053002979</v>
      </c>
    </row>
    <row r="65" spans="1:5" ht="12.75">
      <c r="A65" s="2" t="s">
        <v>27</v>
      </c>
      <c r="B65" s="23"/>
      <c r="C65" s="23"/>
      <c r="D65" s="23"/>
      <c r="E65" s="23"/>
    </row>
    <row r="66" spans="1:5" ht="12.75">
      <c r="A66" s="1" t="s">
        <v>28</v>
      </c>
      <c r="B66" s="23"/>
      <c r="C66" s="23"/>
      <c r="D66" s="23">
        <v>6</v>
      </c>
      <c r="E66" s="23"/>
    </row>
    <row r="67" spans="1:5" ht="12.75">
      <c r="A67" s="1" t="s">
        <v>125</v>
      </c>
      <c r="B67" s="23"/>
      <c r="C67" s="23"/>
      <c r="D67" s="23"/>
      <c r="E67" s="23"/>
    </row>
    <row r="68" spans="1:5" ht="12.75">
      <c r="A68" s="36" t="s">
        <v>81</v>
      </c>
      <c r="B68" s="32"/>
      <c r="C68" s="32"/>
      <c r="D68" s="32">
        <f>SUM(D66:D67)</f>
        <v>6</v>
      </c>
      <c r="E68" s="32"/>
    </row>
    <row r="69" spans="1:5" ht="12.75">
      <c r="A69" s="40" t="s">
        <v>29</v>
      </c>
      <c r="B69" s="30">
        <f>B19+B32+B58+B64+B68</f>
        <v>30795</v>
      </c>
      <c r="C69" s="30">
        <f>C19+C32+C58+C64+C68</f>
        <v>30795</v>
      </c>
      <c r="D69" s="30">
        <f>D19+D32+D58+D64+F68+D68</f>
        <v>32157</v>
      </c>
      <c r="E69" s="30">
        <f>D69/B69*100</f>
        <v>104.42279590842669</v>
      </c>
    </row>
    <row r="70" spans="1:5" ht="15.75">
      <c r="A70" s="34" t="s">
        <v>281</v>
      </c>
      <c r="B70" s="23"/>
      <c r="C70" s="23"/>
      <c r="D70" s="23"/>
      <c r="E70" s="23"/>
    </row>
    <row r="71" spans="1:5" ht="12.75">
      <c r="A71" s="2" t="s">
        <v>30</v>
      </c>
      <c r="B71" s="23"/>
      <c r="C71" s="23"/>
      <c r="D71" s="23"/>
      <c r="E71" s="23"/>
    </row>
    <row r="72" spans="1:5" ht="12.75">
      <c r="A72" s="14" t="s">
        <v>4</v>
      </c>
      <c r="B72" s="28">
        <f>B71</f>
        <v>0</v>
      </c>
      <c r="C72" s="28"/>
      <c r="D72" s="28">
        <f>D71</f>
        <v>0</v>
      </c>
      <c r="E72" s="28"/>
    </row>
    <row r="73" spans="1:5" ht="12.75">
      <c r="A73" s="2" t="s">
        <v>31</v>
      </c>
      <c r="B73" s="23"/>
      <c r="C73" s="23"/>
      <c r="D73" s="23"/>
      <c r="E73" s="23"/>
    </row>
    <row r="74" spans="1:5" ht="12.75">
      <c r="A74" s="1" t="s">
        <v>33</v>
      </c>
      <c r="B74" s="23"/>
      <c r="C74" s="23"/>
      <c r="D74" s="23"/>
      <c r="E74" s="23"/>
    </row>
    <row r="75" spans="1:5" ht="12.75">
      <c r="A75" s="1" t="s">
        <v>34</v>
      </c>
      <c r="B75" s="23"/>
      <c r="C75" s="23"/>
      <c r="D75" s="23"/>
      <c r="E75" s="23"/>
    </row>
    <row r="76" spans="1:5" ht="12.75">
      <c r="A76" s="1" t="s">
        <v>164</v>
      </c>
      <c r="B76" s="23"/>
      <c r="C76" s="23"/>
      <c r="D76" s="23"/>
      <c r="E76" s="23"/>
    </row>
    <row r="77" spans="1:5" ht="12.75">
      <c r="A77" s="1" t="s">
        <v>35</v>
      </c>
      <c r="B77" s="23"/>
      <c r="C77" s="23"/>
      <c r="D77" s="23"/>
      <c r="E77" s="23"/>
    </row>
    <row r="78" spans="1:5" ht="12.75">
      <c r="A78" s="14" t="s">
        <v>4</v>
      </c>
      <c r="B78" s="28">
        <f>SUM(B74:B77)</f>
        <v>0</v>
      </c>
      <c r="C78" s="28"/>
      <c r="D78" s="28">
        <f>SUM(D74:D77)</f>
        <v>0</v>
      </c>
      <c r="E78" s="28"/>
    </row>
    <row r="79" spans="1:5" ht="12.75">
      <c r="A79" s="2" t="s">
        <v>36</v>
      </c>
      <c r="B79" s="23"/>
      <c r="C79" s="23"/>
      <c r="D79" s="23"/>
      <c r="E79" s="23"/>
    </row>
    <row r="80" spans="1:5" ht="12.75">
      <c r="A80" s="1" t="s">
        <v>168</v>
      </c>
      <c r="B80" s="23"/>
      <c r="C80" s="23"/>
      <c r="D80" s="23"/>
      <c r="E80" s="23"/>
    </row>
    <row r="81" spans="1:5" ht="12.75">
      <c r="A81" s="1" t="s">
        <v>37</v>
      </c>
      <c r="B81" s="23"/>
      <c r="C81" s="23"/>
      <c r="D81" s="23"/>
      <c r="E81" s="23"/>
    </row>
    <row r="82" spans="1:5" ht="12.75">
      <c r="A82" s="1" t="s">
        <v>38</v>
      </c>
      <c r="B82" s="23"/>
      <c r="C82" s="23"/>
      <c r="D82" s="23"/>
      <c r="E82" s="23"/>
    </row>
    <row r="83" spans="1:5" ht="12.75">
      <c r="A83" s="1" t="s">
        <v>39</v>
      </c>
      <c r="B83" s="23"/>
      <c r="C83" s="23"/>
      <c r="D83" s="23"/>
      <c r="E83" s="23"/>
    </row>
    <row r="84" spans="1:5" ht="12.75">
      <c r="A84" s="1" t="s">
        <v>40</v>
      </c>
      <c r="B84" s="23"/>
      <c r="C84" s="23"/>
      <c r="D84" s="23"/>
      <c r="E84" s="23"/>
    </row>
    <row r="85" spans="1:5" ht="12.75">
      <c r="A85" s="14" t="s">
        <v>4</v>
      </c>
      <c r="B85" s="28">
        <f>SUM(B80:B84)</f>
        <v>0</v>
      </c>
      <c r="C85" s="28"/>
      <c r="D85" s="28">
        <f>SUM(D80:D84)</f>
        <v>0</v>
      </c>
      <c r="E85" s="28"/>
    </row>
    <row r="86" spans="1:5" ht="12.75">
      <c r="A86" s="2" t="s">
        <v>41</v>
      </c>
      <c r="B86" s="23"/>
      <c r="C86" s="23"/>
      <c r="D86" s="23"/>
      <c r="E86" s="23"/>
    </row>
    <row r="87" spans="1:5" ht="12.75">
      <c r="A87" s="1" t="s">
        <v>42</v>
      </c>
      <c r="B87" s="23"/>
      <c r="C87" s="23"/>
      <c r="D87" s="23"/>
      <c r="E87" s="23"/>
    </row>
    <row r="88" spans="1:5" ht="12.75">
      <c r="A88" s="1" t="s">
        <v>43</v>
      </c>
      <c r="B88" s="23"/>
      <c r="C88" s="23"/>
      <c r="D88" s="23"/>
      <c r="E88" s="23"/>
    </row>
    <row r="89" spans="1:5" ht="12.75">
      <c r="A89" s="1" t="s">
        <v>153</v>
      </c>
      <c r="B89" s="23"/>
      <c r="C89" s="23"/>
      <c r="D89" s="23"/>
      <c r="E89" s="23"/>
    </row>
    <row r="90" spans="1:5" ht="12.75">
      <c r="A90" s="1" t="s">
        <v>44</v>
      </c>
      <c r="B90" s="23"/>
      <c r="C90" s="23"/>
      <c r="D90" s="23"/>
      <c r="E90" s="23"/>
    </row>
    <row r="91" spans="1:5" ht="12.75">
      <c r="A91" s="1" t="s">
        <v>126</v>
      </c>
      <c r="B91" s="23"/>
      <c r="C91" s="23"/>
      <c r="D91" s="23"/>
      <c r="E91" s="23"/>
    </row>
    <row r="92" spans="1:5" ht="12.75">
      <c r="A92" s="14" t="s">
        <v>4</v>
      </c>
      <c r="B92" s="28">
        <f>SUM(B87:B91)</f>
        <v>0</v>
      </c>
      <c r="C92" s="28"/>
      <c r="D92" s="28">
        <f>SUM(D87:D91)</f>
        <v>0</v>
      </c>
      <c r="E92" s="28"/>
    </row>
    <row r="93" spans="1:5" ht="12.75">
      <c r="A93" s="36" t="s">
        <v>82</v>
      </c>
      <c r="B93" s="32">
        <f>B72+B78+B85+B92</f>
        <v>0</v>
      </c>
      <c r="C93" s="32"/>
      <c r="D93" s="32">
        <f>D72+D78+D85+D92</f>
        <v>0</v>
      </c>
      <c r="E93" s="32"/>
    </row>
    <row r="94" spans="1:5" ht="12.75">
      <c r="A94" s="40" t="s">
        <v>45</v>
      </c>
      <c r="B94" s="30">
        <f>B69+B93</f>
        <v>30795</v>
      </c>
      <c r="C94" s="30">
        <f>C69+C93</f>
        <v>30795</v>
      </c>
      <c r="D94" s="30">
        <f>D69+D93</f>
        <v>32157</v>
      </c>
      <c r="E94" s="30">
        <f>D94/B94*100</f>
        <v>104.42279590842669</v>
      </c>
    </row>
    <row r="95" spans="1:5" ht="15.75">
      <c r="A95" s="34" t="s">
        <v>46</v>
      </c>
      <c r="B95" s="23"/>
      <c r="C95" s="23"/>
      <c r="D95" s="23"/>
      <c r="E95" s="23"/>
    </row>
    <row r="96" spans="1:5" ht="12.75">
      <c r="A96" s="2" t="s">
        <v>158</v>
      </c>
      <c r="B96" s="23"/>
      <c r="C96" s="23"/>
      <c r="D96" s="23"/>
      <c r="E96" s="23"/>
    </row>
    <row r="97" spans="1:5" ht="12.75">
      <c r="A97" s="2" t="s">
        <v>47</v>
      </c>
      <c r="B97" s="23"/>
      <c r="C97" s="23"/>
      <c r="D97" s="23"/>
      <c r="E97" s="23"/>
    </row>
    <row r="98" spans="1:5" ht="12.75">
      <c r="A98" s="2" t="s">
        <v>162</v>
      </c>
      <c r="B98" s="23"/>
      <c r="C98" s="23"/>
      <c r="D98" s="23"/>
      <c r="E98" s="23"/>
    </row>
    <row r="99" spans="1:5" ht="12.75">
      <c r="A99" s="1" t="s">
        <v>127</v>
      </c>
      <c r="B99" s="23"/>
      <c r="C99" s="23"/>
      <c r="D99" s="23"/>
      <c r="E99" s="23"/>
    </row>
    <row r="100" spans="1:5" ht="12.75">
      <c r="A100" s="1" t="s">
        <v>48</v>
      </c>
      <c r="B100" s="23"/>
      <c r="C100" s="23"/>
      <c r="D100" s="23"/>
      <c r="E100" s="23"/>
    </row>
    <row r="101" spans="1:5" ht="12.75">
      <c r="A101" s="14" t="s">
        <v>4</v>
      </c>
      <c r="B101" s="28">
        <f>SUM(B99:B100)</f>
        <v>0</v>
      </c>
      <c r="C101" s="28"/>
      <c r="D101" s="28">
        <f>SUM(D99:D100)</f>
        <v>0</v>
      </c>
      <c r="E101" s="28"/>
    </row>
    <row r="102" spans="1:5" ht="12.75">
      <c r="A102" s="2" t="s">
        <v>49</v>
      </c>
      <c r="B102" s="23"/>
      <c r="C102" s="23"/>
      <c r="D102" s="23"/>
      <c r="E102" s="23"/>
    </row>
    <row r="103" spans="1:5" ht="12.75">
      <c r="A103" s="1" t="s">
        <v>50</v>
      </c>
      <c r="B103" s="23"/>
      <c r="C103" s="23"/>
      <c r="D103" s="23"/>
      <c r="E103" s="23"/>
    </row>
    <row r="104" spans="1:5" ht="12.75">
      <c r="A104" s="1" t="s">
        <v>51</v>
      </c>
      <c r="B104" s="23"/>
      <c r="C104" s="23"/>
      <c r="D104" s="23"/>
      <c r="E104" s="23"/>
    </row>
    <row r="105" spans="1:5" ht="12.75">
      <c r="A105" s="14" t="s">
        <v>4</v>
      </c>
      <c r="B105" s="28">
        <f>SUM(B103:B104)</f>
        <v>0</v>
      </c>
      <c r="C105" s="28"/>
      <c r="D105" s="28">
        <f>SUM(D103:D104)</f>
        <v>0</v>
      </c>
      <c r="E105" s="28"/>
    </row>
    <row r="106" spans="1:5" ht="12.75">
      <c r="A106" s="2" t="s">
        <v>128</v>
      </c>
      <c r="B106" s="23"/>
      <c r="C106" s="23"/>
      <c r="D106" s="23"/>
      <c r="E106" s="23"/>
    </row>
    <row r="107" spans="1:5" ht="12.75">
      <c r="A107" s="1" t="s">
        <v>52</v>
      </c>
      <c r="B107" s="23"/>
      <c r="C107" s="23"/>
      <c r="D107" s="23"/>
      <c r="E107" s="23"/>
    </row>
    <row r="108" spans="1:5" ht="12.75">
      <c r="A108" s="1" t="s">
        <v>53</v>
      </c>
      <c r="B108" s="23"/>
      <c r="C108" s="23"/>
      <c r="D108" s="23"/>
      <c r="E108" s="23"/>
    </row>
    <row r="109" spans="1:5" ht="12.75">
      <c r="A109" s="1" t="s">
        <v>107</v>
      </c>
      <c r="B109" s="23"/>
      <c r="C109" s="23"/>
      <c r="D109" s="23"/>
      <c r="E109" s="23"/>
    </row>
    <row r="110" spans="1:5" ht="12.75">
      <c r="A110" s="14" t="s">
        <v>4</v>
      </c>
      <c r="B110" s="28">
        <f>SUM(B107:B109)</f>
        <v>0</v>
      </c>
      <c r="C110" s="28"/>
      <c r="D110" s="28">
        <f>SUM(D107:D109)</f>
        <v>0</v>
      </c>
      <c r="E110" s="28"/>
    </row>
    <row r="111" spans="1:5" ht="12.75">
      <c r="A111" s="2" t="s">
        <v>106</v>
      </c>
      <c r="B111" s="23"/>
      <c r="C111" s="23"/>
      <c r="D111" s="23"/>
      <c r="E111" s="23"/>
    </row>
    <row r="112" spans="1:5" ht="12.75">
      <c r="A112" s="1" t="s">
        <v>129</v>
      </c>
      <c r="B112" s="23"/>
      <c r="C112" s="23"/>
      <c r="D112" s="23"/>
      <c r="E112" s="23"/>
    </row>
    <row r="113" spans="1:5" ht="12.75">
      <c r="A113" s="1" t="s">
        <v>55</v>
      </c>
      <c r="B113" s="23"/>
      <c r="C113" s="23"/>
      <c r="D113" s="23"/>
      <c r="E113" s="23"/>
    </row>
    <row r="114" spans="1:5" ht="12.75">
      <c r="A114" s="1" t="s">
        <v>56</v>
      </c>
      <c r="B114" s="23"/>
      <c r="C114" s="23"/>
      <c r="D114" s="23"/>
      <c r="E114" s="23"/>
    </row>
    <row r="115" spans="1:5" ht="12.75">
      <c r="A115" s="1" t="s">
        <v>157</v>
      </c>
      <c r="B115" s="23"/>
      <c r="C115" s="23"/>
      <c r="D115" s="23"/>
      <c r="E115" s="23"/>
    </row>
    <row r="116" spans="1:5" ht="12.75">
      <c r="A116" s="1" t="s">
        <v>57</v>
      </c>
      <c r="B116" s="23"/>
      <c r="C116" s="23"/>
      <c r="D116" s="23"/>
      <c r="E116" s="23"/>
    </row>
    <row r="117" spans="1:5" ht="12.75">
      <c r="A117" s="1" t="s">
        <v>130</v>
      </c>
      <c r="B117" s="23"/>
      <c r="C117" s="23"/>
      <c r="D117" s="23"/>
      <c r="E117" s="23"/>
    </row>
    <row r="118" spans="1:5" ht="12.75">
      <c r="A118" s="1" t="s">
        <v>154</v>
      </c>
      <c r="B118" s="23"/>
      <c r="C118" s="23"/>
      <c r="D118" s="23"/>
      <c r="E118" s="23"/>
    </row>
    <row r="119" spans="1:5" ht="12.75">
      <c r="A119" s="14" t="s">
        <v>4</v>
      </c>
      <c r="B119" s="28">
        <f>SUM(B113:B118)</f>
        <v>0</v>
      </c>
      <c r="C119" s="28"/>
      <c r="D119" s="28">
        <f>SUM(D113:D118)</f>
        <v>0</v>
      </c>
      <c r="E119" s="28"/>
    </row>
    <row r="120" spans="1:5" ht="12.75">
      <c r="A120" s="1" t="s">
        <v>131</v>
      </c>
      <c r="B120" s="23"/>
      <c r="C120" s="23"/>
      <c r="D120" s="23"/>
      <c r="E120" s="23"/>
    </row>
    <row r="121" spans="1:5" ht="12.75">
      <c r="A121" s="1" t="s">
        <v>160</v>
      </c>
      <c r="B121" s="23"/>
      <c r="C121" s="23"/>
      <c r="D121" s="23"/>
      <c r="E121" s="23"/>
    </row>
    <row r="122" spans="1:5" ht="12.75">
      <c r="A122" s="1" t="s">
        <v>133</v>
      </c>
      <c r="B122" s="23"/>
      <c r="C122" s="23"/>
      <c r="D122" s="23"/>
      <c r="E122" s="23"/>
    </row>
    <row r="123" spans="1:5" ht="12.75">
      <c r="A123" s="1" t="s">
        <v>132</v>
      </c>
      <c r="B123" s="23"/>
      <c r="C123" s="23"/>
      <c r="D123" s="23"/>
      <c r="E123" s="23"/>
    </row>
    <row r="124" spans="1:5" ht="12" customHeight="1">
      <c r="A124" s="14" t="s">
        <v>4</v>
      </c>
      <c r="B124" s="28">
        <f>SUM(B121:B123)</f>
        <v>0</v>
      </c>
      <c r="C124" s="28"/>
      <c r="D124" s="28">
        <f>SUM(D121:D123)</f>
        <v>0</v>
      </c>
      <c r="E124" s="28"/>
    </row>
    <row r="125" spans="1:5" ht="12.75">
      <c r="A125" s="36" t="s">
        <v>156</v>
      </c>
      <c r="B125" s="32">
        <f>B119+B124</f>
        <v>0</v>
      </c>
      <c r="C125" s="32"/>
      <c r="D125" s="32">
        <f>D119+D124</f>
        <v>0</v>
      </c>
      <c r="E125" s="32"/>
    </row>
    <row r="126" spans="1:5" ht="12.75">
      <c r="A126" s="2" t="s">
        <v>134</v>
      </c>
      <c r="B126" s="23"/>
      <c r="C126" s="23"/>
      <c r="D126" s="23"/>
      <c r="E126" s="23"/>
    </row>
    <row r="127" spans="1:5" ht="12.75">
      <c r="A127" s="2" t="s">
        <v>135</v>
      </c>
      <c r="B127" s="23"/>
      <c r="C127" s="23"/>
      <c r="D127" s="23"/>
      <c r="E127" s="23"/>
    </row>
    <row r="128" spans="1:5" ht="12.75">
      <c r="A128" s="2" t="s">
        <v>136</v>
      </c>
      <c r="B128" s="23"/>
      <c r="C128" s="23"/>
      <c r="D128" s="23"/>
      <c r="E128" s="23"/>
    </row>
    <row r="129" spans="1:5" ht="12.75">
      <c r="A129" s="14" t="s">
        <v>4</v>
      </c>
      <c r="B129" s="28">
        <f>SUM(B126:B128)</f>
        <v>0</v>
      </c>
      <c r="C129" s="28"/>
      <c r="D129" s="28">
        <f>SUM(D126:D128)</f>
        <v>0</v>
      </c>
      <c r="E129" s="28"/>
    </row>
    <row r="130" spans="1:5" ht="12.75">
      <c r="A130" s="40" t="s">
        <v>103</v>
      </c>
      <c r="B130" s="30">
        <f>B101+B105+B110+B125+B129</f>
        <v>0</v>
      </c>
      <c r="C130" s="30"/>
      <c r="D130" s="30">
        <f>D101+D105+D110+D125+D129</f>
        <v>0</v>
      </c>
      <c r="E130" s="30"/>
    </row>
    <row r="131" spans="1:5" ht="12.75">
      <c r="A131" s="2" t="s">
        <v>58</v>
      </c>
      <c r="B131" s="23"/>
      <c r="C131" s="23"/>
      <c r="D131" s="23"/>
      <c r="E131" s="23"/>
    </row>
    <row r="132" spans="1:5" ht="12.75">
      <c r="A132" s="2" t="s">
        <v>59</v>
      </c>
      <c r="B132" s="23"/>
      <c r="C132" s="23"/>
      <c r="D132" s="23"/>
      <c r="E132" s="23"/>
    </row>
    <row r="133" spans="1:5" ht="12.75">
      <c r="A133" s="1" t="s">
        <v>62</v>
      </c>
      <c r="B133" s="23"/>
      <c r="C133" s="23"/>
      <c r="D133" s="23"/>
      <c r="E133" s="23"/>
    </row>
    <row r="134" spans="1:5" ht="12.75">
      <c r="A134" s="1" t="s">
        <v>61</v>
      </c>
      <c r="B134" s="23"/>
      <c r="C134" s="23"/>
      <c r="D134" s="23"/>
      <c r="E134" s="23"/>
    </row>
    <row r="135" spans="1:5" ht="12.75">
      <c r="A135" s="1" t="s">
        <v>137</v>
      </c>
      <c r="B135" s="23"/>
      <c r="C135" s="23"/>
      <c r="D135" s="23"/>
      <c r="E135" s="23"/>
    </row>
    <row r="136" spans="1:5" ht="12.75">
      <c r="A136" s="1" t="s">
        <v>64</v>
      </c>
      <c r="B136" s="23"/>
      <c r="C136" s="23"/>
      <c r="D136" s="23"/>
      <c r="E136" s="23"/>
    </row>
    <row r="137" spans="1:5" ht="12.75">
      <c r="A137" s="1" t="s">
        <v>138</v>
      </c>
      <c r="B137" s="23"/>
      <c r="C137" s="23"/>
      <c r="D137" s="23"/>
      <c r="E137" s="23"/>
    </row>
    <row r="138" spans="1:5" ht="12.75">
      <c r="A138" s="14" t="s">
        <v>4</v>
      </c>
      <c r="B138" s="28">
        <f>SUM(B133:B137)</f>
        <v>0</v>
      </c>
      <c r="C138" s="28"/>
      <c r="D138" s="28">
        <f>SUM(D133:D137)</f>
        <v>0</v>
      </c>
      <c r="E138" s="28"/>
    </row>
    <row r="139" spans="1:5" ht="12.75">
      <c r="A139" s="2" t="s">
        <v>60</v>
      </c>
      <c r="B139" s="23"/>
      <c r="C139" s="23"/>
      <c r="D139" s="23"/>
      <c r="E139" s="23"/>
    </row>
    <row r="140" spans="1:5" ht="12.75">
      <c r="A140" s="1" t="s">
        <v>139</v>
      </c>
      <c r="B140" s="23"/>
      <c r="C140" s="23"/>
      <c r="D140" s="23"/>
      <c r="E140" s="23"/>
    </row>
    <row r="141" spans="1:5" ht="12" customHeight="1">
      <c r="A141" s="1" t="s">
        <v>140</v>
      </c>
      <c r="B141" s="23"/>
      <c r="C141" s="23"/>
      <c r="D141" s="23"/>
      <c r="E141" s="23"/>
    </row>
    <row r="142" spans="1:5" ht="12.75" hidden="1">
      <c r="A142" s="1" t="s">
        <v>63</v>
      </c>
      <c r="B142" s="23"/>
      <c r="C142" s="23"/>
      <c r="D142" s="23"/>
      <c r="E142" s="23"/>
    </row>
    <row r="143" spans="1:5" ht="12.75" hidden="1">
      <c r="A143" s="1" t="s">
        <v>64</v>
      </c>
      <c r="B143" s="23"/>
      <c r="C143" s="23"/>
      <c r="D143" s="23"/>
      <c r="E143" s="23"/>
    </row>
    <row r="144" spans="1:5" ht="13.5" customHeight="1">
      <c r="A144" s="14" t="s">
        <v>4</v>
      </c>
      <c r="B144" s="28">
        <f>SUM(B140:B141)</f>
        <v>0</v>
      </c>
      <c r="C144" s="28"/>
      <c r="D144" s="28">
        <f>SUM(D140:D141)</f>
        <v>0</v>
      </c>
      <c r="E144" s="28"/>
    </row>
    <row r="145" spans="1:5" ht="12.75">
      <c r="A145" s="2" t="s">
        <v>65</v>
      </c>
      <c r="B145" s="23"/>
      <c r="C145" s="23"/>
      <c r="D145" s="23"/>
      <c r="E145" s="23"/>
    </row>
    <row r="146" spans="1:5" ht="12.75" hidden="1">
      <c r="A146" s="1" t="s">
        <v>66</v>
      </c>
      <c r="B146" s="23"/>
      <c r="C146" s="23"/>
      <c r="D146" s="23"/>
      <c r="E146" s="23"/>
    </row>
    <row r="147" spans="1:5" ht="12.75" hidden="1">
      <c r="A147" s="1" t="s">
        <v>67</v>
      </c>
      <c r="B147" s="23"/>
      <c r="C147" s="23"/>
      <c r="D147" s="23"/>
      <c r="E147" s="23"/>
    </row>
    <row r="148" spans="1:5" ht="12.75">
      <c r="A148" s="1" t="s">
        <v>141</v>
      </c>
      <c r="B148" s="23"/>
      <c r="C148" s="23"/>
      <c r="D148" s="23"/>
      <c r="E148" s="23"/>
    </row>
    <row r="149" spans="1:5" ht="12.75" customHeight="1">
      <c r="A149" s="1" t="s">
        <v>68</v>
      </c>
      <c r="B149" s="23"/>
      <c r="C149" s="23"/>
      <c r="D149" s="23"/>
      <c r="E149" s="23"/>
    </row>
    <row r="150" spans="1:5" ht="12.75">
      <c r="A150" s="14" t="s">
        <v>4</v>
      </c>
      <c r="B150" s="28">
        <f>SUM(B148:B149)</f>
        <v>0</v>
      </c>
      <c r="C150" s="28"/>
      <c r="D150" s="28">
        <f>SUM(D148:D149)</f>
        <v>0</v>
      </c>
      <c r="E150" s="28"/>
    </row>
    <row r="151" spans="1:5" ht="12.75">
      <c r="A151" s="40" t="s">
        <v>102</v>
      </c>
      <c r="B151" s="30">
        <f>B138+B144+B150</f>
        <v>0</v>
      </c>
      <c r="C151" s="30"/>
      <c r="D151" s="30">
        <f>D138+D144+D150</f>
        <v>0</v>
      </c>
      <c r="E151" s="30"/>
    </row>
    <row r="152" spans="1:5" ht="12.75">
      <c r="A152" s="40" t="s">
        <v>142</v>
      </c>
      <c r="B152" s="30"/>
      <c r="C152" s="30"/>
      <c r="D152" s="30"/>
      <c r="E152" s="30"/>
    </row>
    <row r="153" spans="1:5" ht="12.75">
      <c r="A153" s="2" t="s">
        <v>143</v>
      </c>
      <c r="B153" s="23"/>
      <c r="C153" s="23"/>
      <c r="D153" s="23"/>
      <c r="E153" s="23"/>
    </row>
    <row r="154" spans="1:5" ht="12.75">
      <c r="A154" s="2" t="s">
        <v>96</v>
      </c>
      <c r="B154" s="23"/>
      <c r="C154" s="23"/>
      <c r="D154" s="23"/>
      <c r="E154" s="23"/>
    </row>
    <row r="155" spans="1:5" ht="12.75">
      <c r="A155" s="1" t="s">
        <v>97</v>
      </c>
      <c r="B155" s="23"/>
      <c r="C155" s="23"/>
      <c r="D155" s="23"/>
      <c r="E155" s="23"/>
    </row>
    <row r="156" spans="1:5" ht="12.75">
      <c r="A156" s="1" t="s">
        <v>163</v>
      </c>
      <c r="B156" s="23"/>
      <c r="C156" s="23"/>
      <c r="D156" s="23"/>
      <c r="E156" s="23"/>
    </row>
    <row r="157" spans="1:5" ht="12.75">
      <c r="A157" s="1" t="s">
        <v>69</v>
      </c>
      <c r="B157" s="23"/>
      <c r="C157" s="23"/>
      <c r="D157" s="23"/>
      <c r="E157" s="23"/>
    </row>
    <row r="158" spans="1:5" ht="12.75">
      <c r="A158" s="14" t="s">
        <v>4</v>
      </c>
      <c r="B158" s="28">
        <f>SUM(B156:B157)</f>
        <v>0</v>
      </c>
      <c r="C158" s="28"/>
      <c r="D158" s="28">
        <f>SUM(D156:D157)</f>
        <v>0</v>
      </c>
      <c r="E158" s="28"/>
    </row>
    <row r="159" spans="1:5" ht="12.75">
      <c r="A159" s="1" t="s">
        <v>98</v>
      </c>
      <c r="B159" s="23"/>
      <c r="C159" s="23"/>
      <c r="D159" s="23"/>
      <c r="E159" s="23"/>
    </row>
    <row r="160" spans="1:5" ht="12.75">
      <c r="A160" s="1" t="s">
        <v>108</v>
      </c>
      <c r="B160" s="23"/>
      <c r="C160" s="23"/>
      <c r="D160" s="23"/>
      <c r="E160" s="23"/>
    </row>
    <row r="161" spans="1:5" ht="12.75">
      <c r="A161" s="15" t="s">
        <v>208</v>
      </c>
      <c r="B161" s="23"/>
      <c r="C161" s="23"/>
      <c r="D161" s="23"/>
      <c r="E161" s="23"/>
    </row>
    <row r="162" spans="1:5" ht="12.75">
      <c r="A162" s="1" t="s">
        <v>144</v>
      </c>
      <c r="B162" s="23"/>
      <c r="C162" s="23"/>
      <c r="D162" s="23"/>
      <c r="E162" s="23"/>
    </row>
    <row r="163" spans="1:5" ht="12.75">
      <c r="A163" s="14" t="s">
        <v>4</v>
      </c>
      <c r="B163" s="28">
        <f>SUM(B161:B162)</f>
        <v>0</v>
      </c>
      <c r="C163" s="28">
        <f>SUM(C161:C162)</f>
        <v>0</v>
      </c>
      <c r="D163" s="28">
        <f>SUM(D161:D162)</f>
        <v>0</v>
      </c>
      <c r="E163" s="28"/>
    </row>
    <row r="164" spans="1:5" ht="12.75">
      <c r="A164" s="1" t="s">
        <v>99</v>
      </c>
      <c r="B164" s="23"/>
      <c r="C164" s="23"/>
      <c r="D164" s="23"/>
      <c r="E164" s="23"/>
    </row>
    <row r="165" spans="1:5" ht="12.75">
      <c r="A165" s="1" t="s">
        <v>70</v>
      </c>
      <c r="B165" s="23"/>
      <c r="C165" s="23"/>
      <c r="D165" s="23"/>
      <c r="E165" s="23"/>
    </row>
    <row r="166" spans="1:5" ht="12.75">
      <c r="A166" s="1" t="s">
        <v>155</v>
      </c>
      <c r="B166" s="23"/>
      <c r="C166" s="23"/>
      <c r="D166" s="23"/>
      <c r="E166" s="23"/>
    </row>
    <row r="167" spans="1:5" ht="12.75">
      <c r="A167" s="1" t="s">
        <v>71</v>
      </c>
      <c r="B167" s="23"/>
      <c r="C167" s="23"/>
      <c r="D167" s="23"/>
      <c r="E167" s="23"/>
    </row>
    <row r="168" spans="1:5" ht="12.75">
      <c r="A168" s="1" t="s">
        <v>145</v>
      </c>
      <c r="B168" s="23"/>
      <c r="C168" s="23"/>
      <c r="D168" s="23"/>
      <c r="E168" s="23"/>
    </row>
    <row r="169" spans="1:5" ht="12.75">
      <c r="A169" s="14" t="s">
        <v>4</v>
      </c>
      <c r="B169" s="28">
        <f>SUM(B165:B168)</f>
        <v>0</v>
      </c>
      <c r="C169" s="28"/>
      <c r="D169" s="28">
        <f>SUM(D165:D168)</f>
        <v>0</v>
      </c>
      <c r="E169" s="28"/>
    </row>
    <row r="170" spans="1:5" ht="12.75">
      <c r="A170" s="36" t="s">
        <v>72</v>
      </c>
      <c r="B170" s="32">
        <f>B158+B163+B169</f>
        <v>0</v>
      </c>
      <c r="C170" s="32">
        <f>C158+C163+C169</f>
        <v>0</v>
      </c>
      <c r="D170" s="32">
        <f>D158+D163+D169</f>
        <v>0</v>
      </c>
      <c r="E170" s="32"/>
    </row>
    <row r="171" spans="1:5" ht="12.75">
      <c r="A171" s="2" t="s">
        <v>73</v>
      </c>
      <c r="B171" s="23"/>
      <c r="C171" s="23"/>
      <c r="D171" s="23"/>
      <c r="E171" s="23"/>
    </row>
    <row r="172" spans="1:5" ht="12.75">
      <c r="A172" s="1" t="s">
        <v>83</v>
      </c>
      <c r="B172" s="23"/>
      <c r="C172" s="23"/>
      <c r="D172" s="23"/>
      <c r="E172" s="23"/>
    </row>
    <row r="173" spans="1:5" ht="12.75">
      <c r="A173" s="1" t="s">
        <v>84</v>
      </c>
      <c r="B173" s="23"/>
      <c r="C173" s="23"/>
      <c r="D173" s="23"/>
      <c r="E173" s="23"/>
    </row>
    <row r="174" spans="1:5" ht="12.75">
      <c r="A174" s="1" t="s">
        <v>85</v>
      </c>
      <c r="B174" s="23"/>
      <c r="C174" s="23"/>
      <c r="D174" s="23"/>
      <c r="E174" s="23"/>
    </row>
    <row r="175" spans="1:5" ht="12.75">
      <c r="A175" s="1" t="s">
        <v>54</v>
      </c>
      <c r="B175" s="23"/>
      <c r="C175" s="23"/>
      <c r="D175" s="23"/>
      <c r="E175" s="23"/>
    </row>
    <row r="176" spans="1:5" ht="12.75">
      <c r="A176" s="14" t="s">
        <v>4</v>
      </c>
      <c r="B176" s="28">
        <f>SUM(B173:B175)</f>
        <v>0</v>
      </c>
      <c r="C176" s="28"/>
      <c r="D176" s="28">
        <f>SUM(D173:D175)</f>
        <v>0</v>
      </c>
      <c r="E176" s="28"/>
    </row>
    <row r="177" spans="1:5" ht="12.75">
      <c r="A177" s="1" t="s">
        <v>86</v>
      </c>
      <c r="B177" s="23"/>
      <c r="C177" s="23"/>
      <c r="D177" s="23"/>
      <c r="E177" s="23"/>
    </row>
    <row r="178" spans="1:5" ht="12.75">
      <c r="A178" s="1" t="s">
        <v>159</v>
      </c>
      <c r="B178" s="23"/>
      <c r="C178" s="23"/>
      <c r="D178" s="23"/>
      <c r="E178" s="23"/>
    </row>
    <row r="179" spans="1:5" ht="12.75">
      <c r="A179" s="1" t="s">
        <v>87</v>
      </c>
      <c r="B179" s="23"/>
      <c r="C179" s="23"/>
      <c r="D179" s="23"/>
      <c r="E179" s="23"/>
    </row>
    <row r="180" spans="1:5" ht="12.75">
      <c r="A180" s="14" t="s">
        <v>4</v>
      </c>
      <c r="B180" s="28">
        <f>SUM(B178:B179)</f>
        <v>0</v>
      </c>
      <c r="C180" s="28"/>
      <c r="D180" s="28">
        <f>SUM(D178:D179)</f>
        <v>0</v>
      </c>
      <c r="E180" s="28"/>
    </row>
    <row r="181" spans="1:5" ht="12.75">
      <c r="A181" s="36" t="s">
        <v>104</v>
      </c>
      <c r="B181" s="32">
        <f>B176+B180</f>
        <v>0</v>
      </c>
      <c r="C181" s="32"/>
      <c r="D181" s="32">
        <f>D176+D180</f>
        <v>0</v>
      </c>
      <c r="E181" s="32"/>
    </row>
    <row r="182" spans="1:5" ht="12.75">
      <c r="A182" s="40" t="s">
        <v>101</v>
      </c>
      <c r="B182" s="30">
        <f>B170+B181</f>
        <v>0</v>
      </c>
      <c r="C182" s="30">
        <f>C170+C181</f>
        <v>0</v>
      </c>
      <c r="D182" s="30">
        <f>D170+D181</f>
        <v>0</v>
      </c>
      <c r="E182" s="30"/>
    </row>
    <row r="183" spans="1:5" ht="12.75">
      <c r="A183" s="2" t="s">
        <v>146</v>
      </c>
      <c r="B183" s="23"/>
      <c r="C183" s="23"/>
      <c r="D183" s="23"/>
      <c r="E183" s="23"/>
    </row>
    <row r="184" spans="1:5" ht="12.75">
      <c r="A184" s="1" t="s">
        <v>89</v>
      </c>
      <c r="B184" s="23"/>
      <c r="C184" s="23"/>
      <c r="D184" s="23"/>
      <c r="E184" s="23"/>
    </row>
    <row r="185" spans="1:5" ht="12.75" hidden="1">
      <c r="A185" s="1" t="s">
        <v>32</v>
      </c>
      <c r="B185" s="23"/>
      <c r="C185" s="23"/>
      <c r="D185" s="23"/>
      <c r="E185" s="23" t="e">
        <f>D185/B185*100</f>
        <v>#DIV/0!</v>
      </c>
    </row>
    <row r="186" spans="1:5" ht="12.75">
      <c r="A186" s="14" t="s">
        <v>4</v>
      </c>
      <c r="B186" s="28">
        <f>B184</f>
        <v>0</v>
      </c>
      <c r="C186" s="28"/>
      <c r="D186" s="28">
        <f>D184</f>
        <v>0</v>
      </c>
      <c r="E186" s="28"/>
    </row>
    <row r="187" spans="1:5" ht="12.75">
      <c r="A187" s="1" t="s">
        <v>90</v>
      </c>
      <c r="B187" s="23"/>
      <c r="C187" s="23"/>
      <c r="D187" s="23"/>
      <c r="E187" s="23"/>
    </row>
    <row r="188" spans="1:5" ht="12.75">
      <c r="A188" s="1" t="s">
        <v>114</v>
      </c>
      <c r="B188" s="23"/>
      <c r="C188" s="23"/>
      <c r="D188" s="23"/>
      <c r="E188" s="23"/>
    </row>
    <row r="189" spans="1:5" ht="12.75">
      <c r="A189" s="1" t="s">
        <v>88</v>
      </c>
      <c r="B189" s="23"/>
      <c r="C189" s="23"/>
      <c r="D189" s="23"/>
      <c r="E189" s="23"/>
    </row>
    <row r="190" spans="1:5" ht="12.75">
      <c r="A190" s="1" t="s">
        <v>147</v>
      </c>
      <c r="B190" s="23"/>
      <c r="C190" s="23"/>
      <c r="D190" s="23"/>
      <c r="E190" s="23"/>
    </row>
    <row r="191" spans="1:5" ht="12.75">
      <c r="A191" s="14" t="s">
        <v>4</v>
      </c>
      <c r="B191" s="28">
        <f>SUM(B188:B190)</f>
        <v>0</v>
      </c>
      <c r="C191" s="28"/>
      <c r="D191" s="28">
        <f>SUM(D188:D190)</f>
        <v>0</v>
      </c>
      <c r="E191" s="28"/>
    </row>
    <row r="192" spans="1:5" ht="12.75">
      <c r="A192" s="40" t="s">
        <v>100</v>
      </c>
      <c r="B192" s="30">
        <f>B186+B191</f>
        <v>0</v>
      </c>
      <c r="C192" s="30"/>
      <c r="D192" s="30">
        <f>D186+D191</f>
        <v>0</v>
      </c>
      <c r="E192" s="30"/>
    </row>
    <row r="193" spans="1:5" ht="12.75">
      <c r="A193" s="2" t="s">
        <v>148</v>
      </c>
      <c r="B193" s="23"/>
      <c r="C193" s="23"/>
      <c r="D193" s="23"/>
      <c r="E193" s="23"/>
    </row>
    <row r="194" spans="1:5" ht="12" customHeight="1">
      <c r="A194" s="1" t="s">
        <v>91</v>
      </c>
      <c r="B194" s="23"/>
      <c r="C194" s="23"/>
      <c r="D194" s="23"/>
      <c r="E194" s="23"/>
    </row>
    <row r="195" spans="1:5" ht="12.75" hidden="1">
      <c r="A195" s="1" t="s">
        <v>32</v>
      </c>
      <c r="B195" s="23"/>
      <c r="C195" s="23"/>
      <c r="D195" s="23"/>
      <c r="E195" s="23"/>
    </row>
    <row r="196" spans="1:5" ht="12.75" hidden="1">
      <c r="A196" s="14" t="s">
        <v>4</v>
      </c>
      <c r="B196" s="23"/>
      <c r="C196" s="23"/>
      <c r="D196" s="23"/>
      <c r="E196" s="23"/>
    </row>
    <row r="197" spans="1:5" ht="13.5" customHeight="1">
      <c r="A197" s="1" t="s">
        <v>150</v>
      </c>
      <c r="B197" s="23"/>
      <c r="C197" s="23"/>
      <c r="D197" s="23"/>
      <c r="E197" s="23"/>
    </row>
    <row r="198" spans="1:5" ht="0.75" customHeight="1" hidden="1">
      <c r="A198" s="1" t="s">
        <v>109</v>
      </c>
      <c r="B198" s="23"/>
      <c r="C198" s="23"/>
      <c r="D198" s="23"/>
      <c r="E198" s="23"/>
    </row>
    <row r="199" spans="1:5" ht="12.75" hidden="1">
      <c r="A199" s="14" t="s">
        <v>4</v>
      </c>
      <c r="B199" s="23"/>
      <c r="C199" s="23"/>
      <c r="D199" s="23"/>
      <c r="E199" s="23"/>
    </row>
    <row r="200" spans="1:5" ht="12.75">
      <c r="A200" s="40" t="s">
        <v>105</v>
      </c>
      <c r="B200" s="30">
        <f>SUM(B194:B197)</f>
        <v>0</v>
      </c>
      <c r="C200" s="30"/>
      <c r="D200" s="30">
        <f>SUM(D194:D197)</f>
        <v>0</v>
      </c>
      <c r="E200" s="30"/>
    </row>
    <row r="201" spans="1:5" ht="12.75">
      <c r="A201" s="2" t="s">
        <v>149</v>
      </c>
      <c r="B201" s="23"/>
      <c r="C201" s="23"/>
      <c r="D201" s="23"/>
      <c r="E201" s="23"/>
    </row>
    <row r="202" spans="1:5" ht="12.75">
      <c r="A202" s="1" t="s">
        <v>92</v>
      </c>
      <c r="B202" s="23"/>
      <c r="C202" s="23"/>
      <c r="D202" s="23"/>
      <c r="E202" s="23"/>
    </row>
    <row r="203" spans="1:5" ht="12.75" hidden="1">
      <c r="A203" s="1" t="s">
        <v>93</v>
      </c>
      <c r="B203" s="23"/>
      <c r="C203" s="23"/>
      <c r="D203" s="23"/>
      <c r="E203" s="23"/>
    </row>
    <row r="204" spans="1:5" ht="12.75">
      <c r="A204" s="40" t="s">
        <v>94</v>
      </c>
      <c r="B204" s="30">
        <f>B202</f>
        <v>0</v>
      </c>
      <c r="C204" s="30"/>
      <c r="D204" s="30">
        <f>D202</f>
        <v>0</v>
      </c>
      <c r="E204" s="30"/>
    </row>
    <row r="205" spans="1:5" ht="15.75">
      <c r="A205" s="39" t="s">
        <v>115</v>
      </c>
      <c r="B205" s="31">
        <f>B94+B130+B151+B152+B182+B192+B200+B204</f>
        <v>30795</v>
      </c>
      <c r="C205" s="31">
        <f>C94+C130+C151+C152+C182+C192+C200+C204</f>
        <v>30795</v>
      </c>
      <c r="D205" s="31">
        <f>D94+D130+D151+D152+D182+D192+D200+D204</f>
        <v>32157</v>
      </c>
      <c r="E205" s="31"/>
    </row>
    <row r="206" spans="1:5" ht="12.75">
      <c r="A206" s="2" t="s">
        <v>110</v>
      </c>
      <c r="B206" s="24"/>
      <c r="C206" s="24"/>
      <c r="D206" s="24"/>
      <c r="E206" s="24"/>
    </row>
    <row r="207" spans="1:5" ht="15.75">
      <c r="A207" s="34" t="s">
        <v>95</v>
      </c>
      <c r="B207" s="49">
        <f>B205+B206</f>
        <v>30795</v>
      </c>
      <c r="C207" s="49">
        <f>C205+C206</f>
        <v>30795</v>
      </c>
      <c r="D207" s="49">
        <f>D205+D206</f>
        <v>32157</v>
      </c>
      <c r="E207" s="49"/>
    </row>
    <row r="208" spans="1:5" ht="12.75">
      <c r="A208" s="3"/>
      <c r="B208" s="3"/>
      <c r="C208" s="3"/>
      <c r="D208" s="3"/>
      <c r="E208" s="3"/>
    </row>
    <row r="209" spans="1:5" ht="12.75">
      <c r="A209" s="3"/>
      <c r="B209" s="3"/>
      <c r="C209" s="3"/>
      <c r="D209" s="3"/>
      <c r="E209" s="3"/>
    </row>
  </sheetData>
  <sheetProtection/>
  <mergeCells count="4">
    <mergeCell ref="A1:D1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  <headerFooter>
    <oddHeader>&amp;R1/A. sz. melléklet</oddHeader>
    <oddFooter xml:space="preserve">&amp;C&amp;P.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F201"/>
  <sheetViews>
    <sheetView view="pageBreakPreview" zoomScale="90" zoomScaleSheetLayoutView="90" workbookViewId="0" topLeftCell="A166">
      <selection activeCell="I5" sqref="I5"/>
    </sheetView>
  </sheetViews>
  <sheetFormatPr defaultColWidth="9.140625" defaultRowHeight="12.75"/>
  <cols>
    <col min="1" max="1" width="60.00390625" style="0" customWidth="1"/>
    <col min="2" max="2" width="11.57421875" style="0" customWidth="1"/>
    <col min="3" max="5" width="11.421875" style="0" customWidth="1"/>
  </cols>
  <sheetData>
    <row r="1" spans="1:4" ht="48" customHeight="1">
      <c r="A1" s="182" t="s">
        <v>280</v>
      </c>
      <c r="B1" s="182"/>
      <c r="C1" s="182"/>
      <c r="D1" s="182"/>
    </row>
    <row r="2" spans="1:4" ht="27.75" customHeight="1">
      <c r="A2" s="182" t="s">
        <v>295</v>
      </c>
      <c r="B2" s="182"/>
      <c r="C2" s="182"/>
      <c r="D2" s="182"/>
    </row>
    <row r="3" spans="1:4" ht="15" customHeight="1" thickBot="1">
      <c r="A3" s="183" t="s">
        <v>214</v>
      </c>
      <c r="B3" s="183"/>
      <c r="C3" s="183"/>
      <c r="D3" s="183"/>
    </row>
    <row r="4" spans="1:5" ht="39" customHeight="1" thickBot="1">
      <c r="A4" s="6" t="s">
        <v>0</v>
      </c>
      <c r="B4" s="188" t="s">
        <v>219</v>
      </c>
      <c r="C4" s="188" t="s">
        <v>222</v>
      </c>
      <c r="D4" s="190" t="s">
        <v>223</v>
      </c>
      <c r="E4" s="186" t="s">
        <v>224</v>
      </c>
    </row>
    <row r="5" spans="1:5" ht="76.5" customHeight="1" thickBot="1">
      <c r="A5" s="11" t="s">
        <v>1</v>
      </c>
      <c r="B5" s="189"/>
      <c r="C5" s="189"/>
      <c r="D5" s="191"/>
      <c r="E5" s="187"/>
    </row>
    <row r="6" spans="1:5" ht="15.75">
      <c r="A6" s="10" t="s">
        <v>2</v>
      </c>
      <c r="B6" s="57"/>
      <c r="C6" s="22"/>
      <c r="D6" s="22"/>
      <c r="E6" s="22"/>
    </row>
    <row r="7" spans="1:5" ht="12.75">
      <c r="A7" s="5" t="s">
        <v>75</v>
      </c>
      <c r="B7" s="58"/>
      <c r="C7" s="22"/>
      <c r="D7" s="22"/>
      <c r="E7" s="22"/>
    </row>
    <row r="8" spans="1:5" ht="12.75">
      <c r="A8" s="4" t="s">
        <v>3</v>
      </c>
      <c r="B8" s="59"/>
      <c r="C8" s="22"/>
      <c r="D8" s="22"/>
      <c r="E8" s="22"/>
    </row>
    <row r="9" spans="1:5" ht="12.75">
      <c r="A9" s="4" t="s">
        <v>116</v>
      </c>
      <c r="B9" s="59">
        <v>16536</v>
      </c>
      <c r="C9" s="22">
        <v>16536</v>
      </c>
      <c r="D9" s="22">
        <v>22181</v>
      </c>
      <c r="E9" s="22">
        <f>D9/B9*100</f>
        <v>134.13763909046926</v>
      </c>
    </row>
    <row r="10" spans="1:5" ht="12.75">
      <c r="A10" s="4" t="s">
        <v>171</v>
      </c>
      <c r="B10" s="59"/>
      <c r="C10" s="22"/>
      <c r="D10" s="22"/>
      <c r="E10" s="22"/>
    </row>
    <row r="11" spans="1:5" ht="12" customHeight="1">
      <c r="A11" s="4" t="s">
        <v>117</v>
      </c>
      <c r="B11" s="59"/>
      <c r="C11" s="22"/>
      <c r="D11" s="22"/>
      <c r="E11" s="22"/>
    </row>
    <row r="12" spans="1:5" ht="12.75">
      <c r="A12" s="8" t="s">
        <v>4</v>
      </c>
      <c r="B12" s="43">
        <f>SUM(B8:B11)</f>
        <v>16536</v>
      </c>
      <c r="C12" s="43">
        <f>SUM(C8:C11)</f>
        <v>16536</v>
      </c>
      <c r="D12" s="43">
        <f>SUM(D8:D11)</f>
        <v>22181</v>
      </c>
      <c r="E12" s="43">
        <f>D12/B12*100</f>
        <v>134.13763909046926</v>
      </c>
    </row>
    <row r="13" spans="1:5" ht="12.75">
      <c r="A13" s="9" t="s">
        <v>5</v>
      </c>
      <c r="B13" s="60"/>
      <c r="C13" s="22"/>
      <c r="D13" s="22"/>
      <c r="E13" s="22"/>
    </row>
    <row r="14" spans="1:5" ht="12.75">
      <c r="A14" s="4" t="s">
        <v>6</v>
      </c>
      <c r="B14" s="59"/>
      <c r="C14" s="22"/>
      <c r="D14" s="22">
        <v>627</v>
      </c>
      <c r="E14" s="22"/>
    </row>
    <row r="15" spans="1:5" ht="12.75">
      <c r="A15" s="8" t="s">
        <v>4</v>
      </c>
      <c r="B15" s="43">
        <v>0</v>
      </c>
      <c r="C15" s="43"/>
      <c r="D15" s="43">
        <f>SUM(D14)</f>
        <v>627</v>
      </c>
      <c r="E15" s="43">
        <v>0</v>
      </c>
    </row>
    <row r="16" spans="1:5" ht="12.75">
      <c r="A16" s="4" t="s">
        <v>172</v>
      </c>
      <c r="B16" s="59"/>
      <c r="C16" s="22"/>
      <c r="D16" s="22"/>
      <c r="E16" s="22"/>
    </row>
    <row r="17" spans="1:5" ht="12.75">
      <c r="A17" s="8" t="s">
        <v>4</v>
      </c>
      <c r="B17" s="43">
        <f>B16</f>
        <v>0</v>
      </c>
      <c r="C17" s="43">
        <f>C16</f>
        <v>0</v>
      </c>
      <c r="D17" s="43"/>
      <c r="E17" s="43"/>
    </row>
    <row r="18" spans="1:5" ht="12.75">
      <c r="A18" s="41" t="s">
        <v>14</v>
      </c>
      <c r="B18" s="44">
        <f>B17+B15+B12</f>
        <v>16536</v>
      </c>
      <c r="C18" s="44">
        <f>C17+C15+C12</f>
        <v>16536</v>
      </c>
      <c r="D18" s="44">
        <f>D17+D15+D12</f>
        <v>22808</v>
      </c>
      <c r="E18" s="44">
        <f>D18/B18*100</f>
        <v>137.92936623125303</v>
      </c>
    </row>
    <row r="19" spans="1:5" ht="12.75">
      <c r="A19" s="12" t="s">
        <v>111</v>
      </c>
      <c r="B19" s="61"/>
      <c r="C19" s="22"/>
      <c r="D19" s="22"/>
      <c r="E19" s="22"/>
    </row>
    <row r="20" spans="1:5" ht="12.75">
      <c r="A20" s="4" t="s">
        <v>7</v>
      </c>
      <c r="B20" s="59"/>
      <c r="C20" s="22"/>
      <c r="D20" s="22"/>
      <c r="E20" s="22"/>
    </row>
    <row r="21" spans="1:5" ht="12.75">
      <c r="A21" s="4" t="s">
        <v>8</v>
      </c>
      <c r="B21" s="59"/>
      <c r="C21" s="22"/>
      <c r="D21" s="22"/>
      <c r="E21" s="22"/>
    </row>
    <row r="22" spans="1:5" ht="12.75">
      <c r="A22" s="4" t="s">
        <v>151</v>
      </c>
      <c r="B22" s="59"/>
      <c r="C22" s="22"/>
      <c r="D22" s="22"/>
      <c r="E22" s="22"/>
    </row>
    <row r="23" spans="1:5" ht="12.75">
      <c r="A23" s="8" t="s">
        <v>4</v>
      </c>
      <c r="B23" s="43">
        <f>SUM(B21:B22)</f>
        <v>0</v>
      </c>
      <c r="C23" s="43">
        <f>SUM(C21:C22)</f>
        <v>0</v>
      </c>
      <c r="D23" s="43">
        <f>SUM(D21:D22)</f>
        <v>0</v>
      </c>
      <c r="E23" s="43"/>
    </row>
    <row r="24" spans="1:5" ht="12.75">
      <c r="A24" s="4" t="s">
        <v>119</v>
      </c>
      <c r="B24" s="59"/>
      <c r="C24" s="22"/>
      <c r="D24" s="22"/>
      <c r="E24" s="22"/>
    </row>
    <row r="25" spans="1:5" ht="12.75">
      <c r="A25" s="4" t="s">
        <v>9</v>
      </c>
      <c r="B25" s="59"/>
      <c r="C25" s="22"/>
      <c r="D25" s="22"/>
      <c r="E25" s="22"/>
    </row>
    <row r="26" spans="1:5" ht="12.75">
      <c r="A26" s="4" t="s">
        <v>10</v>
      </c>
      <c r="B26" s="59"/>
      <c r="C26" s="22"/>
      <c r="D26" s="22"/>
      <c r="E26" s="22"/>
    </row>
    <row r="27" spans="1:5" ht="12.75">
      <c r="A27" s="4" t="s">
        <v>13</v>
      </c>
      <c r="B27" s="59"/>
      <c r="C27" s="22"/>
      <c r="D27" s="22"/>
      <c r="E27" s="22"/>
    </row>
    <row r="28" spans="1:5" ht="12.75">
      <c r="A28" s="4" t="s">
        <v>11</v>
      </c>
      <c r="B28" s="59"/>
      <c r="C28" s="22"/>
      <c r="D28" s="22"/>
      <c r="E28" s="22"/>
    </row>
    <row r="29" spans="1:5" ht="12.75">
      <c r="A29" s="4" t="s">
        <v>12</v>
      </c>
      <c r="B29" s="59"/>
      <c r="C29" s="22"/>
      <c r="D29" s="22"/>
      <c r="E29" s="22"/>
    </row>
    <row r="30" spans="1:5" ht="12.75">
      <c r="A30" s="8" t="s">
        <v>4</v>
      </c>
      <c r="B30" s="43">
        <f>SUM(B25:B29)</f>
        <v>0</v>
      </c>
      <c r="C30" s="43">
        <f>SUM(C25:C29)</f>
        <v>0</v>
      </c>
      <c r="D30" s="43">
        <f>SUM(D25:D29)</f>
        <v>0</v>
      </c>
      <c r="E30" s="43"/>
    </row>
    <row r="31" spans="1:5" ht="12.75">
      <c r="A31" s="41" t="s">
        <v>112</v>
      </c>
      <c r="B31" s="44">
        <f>B23+B30</f>
        <v>0</v>
      </c>
      <c r="C31" s="44">
        <f>C23+C30</f>
        <v>0</v>
      </c>
      <c r="D31" s="44">
        <f>D23+D30</f>
        <v>0</v>
      </c>
      <c r="E31" s="44"/>
    </row>
    <row r="32" spans="1:5" ht="12.75">
      <c r="A32" s="5" t="s">
        <v>76</v>
      </c>
      <c r="B32" s="58"/>
      <c r="C32" s="22"/>
      <c r="D32" s="22"/>
      <c r="E32" s="22"/>
    </row>
    <row r="33" spans="1:5" ht="12.75">
      <c r="A33" s="4" t="s">
        <v>77</v>
      </c>
      <c r="B33" s="59"/>
      <c r="C33" s="22"/>
      <c r="D33" s="22"/>
      <c r="E33" s="22"/>
    </row>
    <row r="34" spans="1:5" ht="12.75">
      <c r="A34" s="4" t="s">
        <v>161</v>
      </c>
      <c r="B34" s="82"/>
      <c r="C34" s="22"/>
      <c r="D34" s="22"/>
      <c r="E34" s="22"/>
    </row>
    <row r="35" spans="1:5" ht="12.75">
      <c r="A35" s="4" t="s">
        <v>120</v>
      </c>
      <c r="B35" s="82"/>
      <c r="C35" s="22"/>
      <c r="D35" s="22"/>
      <c r="E35" s="22"/>
    </row>
    <row r="36" spans="1:5" ht="12.75">
      <c r="A36" s="4" t="s">
        <v>152</v>
      </c>
      <c r="B36" s="59"/>
      <c r="C36" s="22"/>
      <c r="D36" s="22"/>
      <c r="E36" s="22"/>
    </row>
    <row r="37" spans="1:5" ht="12.75">
      <c r="A37" s="8" t="s">
        <v>4</v>
      </c>
      <c r="B37" s="43">
        <f>SUM(B34:B36)</f>
        <v>0</v>
      </c>
      <c r="C37" s="43">
        <f>SUM(C34:C36)</f>
        <v>0</v>
      </c>
      <c r="D37" s="43">
        <f>SUM(D34:D36)</f>
        <v>0</v>
      </c>
      <c r="E37" s="43"/>
    </row>
    <row r="38" spans="1:5" ht="12.75">
      <c r="A38" s="4" t="s">
        <v>78</v>
      </c>
      <c r="B38" s="59"/>
      <c r="C38" s="22"/>
      <c r="D38" s="22"/>
      <c r="E38" s="22"/>
    </row>
    <row r="39" spans="1:5" ht="12.75">
      <c r="A39" s="4" t="s">
        <v>15</v>
      </c>
      <c r="B39" s="59"/>
      <c r="C39" s="22"/>
      <c r="D39" s="22"/>
      <c r="E39" s="22"/>
    </row>
    <row r="40" spans="1:5" ht="12.75">
      <c r="A40" s="7" t="s">
        <v>121</v>
      </c>
      <c r="B40" s="62"/>
      <c r="C40" s="22"/>
      <c r="D40" s="22"/>
      <c r="E40" s="22"/>
    </row>
    <row r="41" spans="1:5" ht="14.25" customHeight="1">
      <c r="A41" s="47" t="s">
        <v>4</v>
      </c>
      <c r="B41" s="43">
        <f>SUM(B39:B40)</f>
        <v>0</v>
      </c>
      <c r="C41" s="43">
        <f>SUM(C39:C40)</f>
        <v>0</v>
      </c>
      <c r="D41" s="43">
        <f>SUM(D39:D40)</f>
        <v>0</v>
      </c>
      <c r="E41" s="43"/>
    </row>
    <row r="42" spans="1:5" ht="12.75">
      <c r="A42" s="9" t="s">
        <v>74</v>
      </c>
      <c r="B42" s="63"/>
      <c r="C42" s="18"/>
      <c r="D42" s="18"/>
      <c r="E42" s="18"/>
    </row>
    <row r="43" spans="1:5" ht="12.75">
      <c r="A43" s="4" t="s">
        <v>16</v>
      </c>
      <c r="B43" s="4"/>
      <c r="C43" s="16"/>
      <c r="D43" s="16"/>
      <c r="E43" s="16"/>
    </row>
    <row r="44" spans="1:5" ht="12.75">
      <c r="A44" s="4" t="s">
        <v>17</v>
      </c>
      <c r="B44" s="4"/>
      <c r="C44" s="16"/>
      <c r="D44" s="16"/>
      <c r="E44" s="16"/>
    </row>
    <row r="45" spans="1:5" ht="12.75">
      <c r="A45" s="4" t="s">
        <v>18</v>
      </c>
      <c r="B45" s="4"/>
      <c r="C45" s="16"/>
      <c r="D45" s="16"/>
      <c r="E45" s="16"/>
    </row>
    <row r="46" spans="1:5" ht="12.75">
      <c r="A46" s="8" t="s">
        <v>4</v>
      </c>
      <c r="B46" s="43">
        <f>SUM(B43:B45)</f>
        <v>0</v>
      </c>
      <c r="C46" s="43">
        <f>SUM(C43:C45)</f>
        <v>0</v>
      </c>
      <c r="D46" s="43">
        <f>SUM(D43:D45)</f>
        <v>0</v>
      </c>
      <c r="E46" s="43"/>
    </row>
    <row r="47" spans="1:5" ht="12.75">
      <c r="A47" s="9" t="s">
        <v>122</v>
      </c>
      <c r="B47" s="9"/>
      <c r="C47" s="16">
        <v>0</v>
      </c>
      <c r="D47" s="16"/>
      <c r="E47" s="16"/>
    </row>
    <row r="48" spans="1:5" ht="12.75">
      <c r="A48" s="8" t="s">
        <v>4</v>
      </c>
      <c r="B48" s="43">
        <f>B47</f>
        <v>0</v>
      </c>
      <c r="C48" s="43">
        <f>C47</f>
        <v>0</v>
      </c>
      <c r="D48" s="43">
        <f>D47</f>
        <v>0</v>
      </c>
      <c r="E48" s="43"/>
    </row>
    <row r="49" spans="1:5" ht="12.75">
      <c r="A49" s="4" t="s">
        <v>79</v>
      </c>
      <c r="B49" s="4"/>
      <c r="C49" s="16"/>
      <c r="D49" s="16"/>
      <c r="E49" s="16"/>
    </row>
    <row r="50" spans="1:5" ht="12.75">
      <c r="A50" s="4" t="s">
        <v>19</v>
      </c>
      <c r="B50" s="79"/>
      <c r="C50" s="87"/>
      <c r="D50" s="19"/>
      <c r="E50" s="19"/>
    </row>
    <row r="51" spans="1:5" ht="12.75">
      <c r="A51" s="4" t="s">
        <v>20</v>
      </c>
      <c r="B51" s="4"/>
      <c r="C51" s="19"/>
      <c r="D51" s="19"/>
      <c r="E51" s="19"/>
    </row>
    <row r="52" spans="1:5" ht="12.75">
      <c r="A52" s="4" t="s">
        <v>21</v>
      </c>
      <c r="B52" s="4"/>
      <c r="C52" s="20"/>
      <c r="D52" s="20"/>
      <c r="E52" s="20"/>
    </row>
    <row r="53" spans="1:5" ht="12.75">
      <c r="A53" s="4" t="s">
        <v>167</v>
      </c>
      <c r="B53" s="4"/>
      <c r="C53" s="19"/>
      <c r="D53" s="19"/>
      <c r="E53" s="19"/>
    </row>
    <row r="54" spans="1:5" ht="12.75">
      <c r="A54" s="4" t="s">
        <v>212</v>
      </c>
      <c r="B54" s="4"/>
      <c r="C54" s="19"/>
      <c r="D54" s="19"/>
      <c r="E54" s="19"/>
    </row>
    <row r="55" spans="1:5" ht="12.75">
      <c r="A55" s="8" t="s">
        <v>4</v>
      </c>
      <c r="B55" s="43">
        <f>SUM(B50:B54)</f>
        <v>0</v>
      </c>
      <c r="C55" s="43">
        <f>SUM(C50:C54)</f>
        <v>0</v>
      </c>
      <c r="D55" s="43">
        <f>SUM(D50:D54)</f>
        <v>0</v>
      </c>
      <c r="E55" s="43"/>
    </row>
    <row r="56" spans="1:5" ht="12.75">
      <c r="A56" s="41" t="s">
        <v>23</v>
      </c>
      <c r="B56" s="44">
        <f>B37+B41+B46+B48+B55</f>
        <v>0</v>
      </c>
      <c r="C56" s="44">
        <f>C37+C41+C46+C48+C55</f>
        <v>0</v>
      </c>
      <c r="D56" s="44">
        <f>D37+D41+D46+D48+D55</f>
        <v>0</v>
      </c>
      <c r="E56" s="44"/>
    </row>
    <row r="57" spans="1:5" ht="12.75">
      <c r="A57" s="5" t="s">
        <v>123</v>
      </c>
      <c r="B57" s="5"/>
      <c r="C57" s="16"/>
      <c r="D57" s="16"/>
      <c r="E57" s="16"/>
    </row>
    <row r="58" spans="1:5" ht="12.75">
      <c r="A58" s="4" t="s">
        <v>24</v>
      </c>
      <c r="B58" s="4"/>
      <c r="C58" s="16"/>
      <c r="D58" s="16"/>
      <c r="E58" s="16"/>
    </row>
    <row r="59" spans="1:5" ht="12.75">
      <c r="A59" s="4" t="s">
        <v>25</v>
      </c>
      <c r="B59" s="79">
        <v>4802</v>
      </c>
      <c r="C59" s="16">
        <v>4802</v>
      </c>
      <c r="D59" s="16"/>
      <c r="E59" s="16"/>
    </row>
    <row r="60" spans="1:5" ht="12.75">
      <c r="A60" s="4" t="s">
        <v>170</v>
      </c>
      <c r="B60" s="4"/>
      <c r="C60" s="16"/>
      <c r="D60" s="16"/>
      <c r="E60" s="16"/>
    </row>
    <row r="61" spans="1:5" ht="12.75">
      <c r="A61" s="4" t="s">
        <v>124</v>
      </c>
      <c r="B61" s="4"/>
      <c r="C61" s="16">
        <v>0</v>
      </c>
      <c r="D61" s="16"/>
      <c r="E61" s="16"/>
    </row>
    <row r="62" spans="1:5" ht="12.75">
      <c r="A62" s="4" t="s">
        <v>26</v>
      </c>
      <c r="B62" s="4"/>
      <c r="C62" s="16"/>
      <c r="D62" s="16"/>
      <c r="E62" s="16"/>
    </row>
    <row r="63" spans="1:5" ht="12.75">
      <c r="A63" s="41" t="s">
        <v>80</v>
      </c>
      <c r="B63" s="44">
        <f>SUM(B58:B62)</f>
        <v>4802</v>
      </c>
      <c r="C63" s="44">
        <f>SUM(C58:C62)</f>
        <v>4802</v>
      </c>
      <c r="D63" s="44">
        <f>SUM(D58:D62)</f>
        <v>0</v>
      </c>
      <c r="E63" s="44"/>
    </row>
    <row r="64" spans="1:5" ht="12.75">
      <c r="A64" s="5" t="s">
        <v>27</v>
      </c>
      <c r="B64" s="5"/>
      <c r="C64" s="16"/>
      <c r="D64" s="16"/>
      <c r="E64" s="16"/>
    </row>
    <row r="65" spans="1:5" ht="12.75">
      <c r="A65" s="4" t="s">
        <v>28</v>
      </c>
      <c r="B65" s="4">
        <v>0</v>
      </c>
      <c r="C65" s="16">
        <v>0</v>
      </c>
      <c r="D65" s="16">
        <v>0</v>
      </c>
      <c r="E65" s="16"/>
    </row>
    <row r="66" spans="1:5" ht="12.75">
      <c r="A66" s="4" t="s">
        <v>125</v>
      </c>
      <c r="B66" s="79"/>
      <c r="C66" s="16"/>
      <c r="D66" s="16"/>
      <c r="E66" s="16"/>
    </row>
    <row r="67" spans="1:5" ht="12.75">
      <c r="A67" s="41" t="s">
        <v>81</v>
      </c>
      <c r="B67" s="44">
        <f>SUM(B65:B66)</f>
        <v>0</v>
      </c>
      <c r="C67" s="44">
        <f>SUM(C65:C66)</f>
        <v>0</v>
      </c>
      <c r="D67" s="44">
        <f>SUM(D65:D66)</f>
        <v>0</v>
      </c>
      <c r="E67" s="44"/>
    </row>
    <row r="68" spans="1:5" ht="12.75">
      <c r="A68" s="85" t="s">
        <v>29</v>
      </c>
      <c r="B68" s="86">
        <f>B18+B31+B56+B63+B67</f>
        <v>21338</v>
      </c>
      <c r="C68" s="86">
        <f>C18+C31+C56+C63+C67</f>
        <v>21338</v>
      </c>
      <c r="D68" s="86">
        <f>D18+D31+D56+D63+D67</f>
        <v>22808</v>
      </c>
      <c r="E68" s="86">
        <f>D68/B68*100</f>
        <v>106.8891180054363</v>
      </c>
    </row>
    <row r="69" spans="1:5" ht="15.75">
      <c r="A69" s="10" t="s">
        <v>113</v>
      </c>
      <c r="B69" s="10"/>
      <c r="C69" s="16"/>
      <c r="D69" s="16"/>
      <c r="E69" s="16"/>
    </row>
    <row r="70" spans="1:5" ht="15.75">
      <c r="A70" s="34" t="s">
        <v>281</v>
      </c>
      <c r="B70" s="5"/>
      <c r="C70" s="16"/>
      <c r="D70" s="16"/>
      <c r="E70" s="16"/>
    </row>
    <row r="71" spans="1:5" ht="12.75">
      <c r="A71" s="8" t="s">
        <v>4</v>
      </c>
      <c r="B71" s="43">
        <f>B70</f>
        <v>0</v>
      </c>
      <c r="C71" s="43">
        <f>C70</f>
        <v>0</v>
      </c>
      <c r="D71" s="43">
        <f>D70</f>
        <v>0</v>
      </c>
      <c r="E71" s="43"/>
    </row>
    <row r="72" spans="1:5" ht="12.75">
      <c r="A72" s="5" t="s">
        <v>31</v>
      </c>
      <c r="B72" s="5"/>
      <c r="C72" s="16"/>
      <c r="D72" s="16"/>
      <c r="E72" s="16"/>
    </row>
    <row r="73" spans="1:5" ht="12.75">
      <c r="A73" s="4" t="s">
        <v>33</v>
      </c>
      <c r="B73" s="4"/>
      <c r="C73" s="16"/>
      <c r="D73" s="16"/>
      <c r="E73" s="16"/>
    </row>
    <row r="74" spans="1:5" ht="12.75">
      <c r="A74" s="4" t="s">
        <v>34</v>
      </c>
      <c r="B74" s="4"/>
      <c r="C74" s="16"/>
      <c r="D74" s="16"/>
      <c r="E74" s="16"/>
    </row>
    <row r="75" spans="1:5" ht="12.75">
      <c r="A75" s="4" t="s">
        <v>164</v>
      </c>
      <c r="B75" s="79"/>
      <c r="C75" s="16"/>
      <c r="D75" s="16"/>
      <c r="E75" s="16"/>
    </row>
    <row r="76" spans="1:5" ht="12.75">
      <c r="A76" s="4" t="s">
        <v>35</v>
      </c>
      <c r="B76" s="79"/>
      <c r="C76" s="16"/>
      <c r="D76" s="16"/>
      <c r="E76" s="16"/>
    </row>
    <row r="77" spans="1:5" ht="12.75">
      <c r="A77" s="8" t="s">
        <v>4</v>
      </c>
      <c r="B77" s="80">
        <f>SUM(B73:B76)</f>
        <v>0</v>
      </c>
      <c r="C77" s="80">
        <f>SUM(C73:C76)</f>
        <v>0</v>
      </c>
      <c r="D77" s="80">
        <f>SUM(D73:D76)</f>
        <v>0</v>
      </c>
      <c r="E77" s="80"/>
    </row>
    <row r="78" spans="1:5" ht="12.75">
      <c r="A78" s="5" t="s">
        <v>36</v>
      </c>
      <c r="B78" s="81"/>
      <c r="C78" s="16"/>
      <c r="D78" s="16"/>
      <c r="E78" s="16"/>
    </row>
    <row r="79" spans="1:5" ht="12.75">
      <c r="A79" s="4" t="s">
        <v>168</v>
      </c>
      <c r="B79" s="79"/>
      <c r="C79" s="16"/>
      <c r="D79" s="16"/>
      <c r="E79" s="16"/>
    </row>
    <row r="80" spans="1:5" ht="12.75">
      <c r="A80" s="4" t="s">
        <v>37</v>
      </c>
      <c r="B80" s="79"/>
      <c r="C80" s="16"/>
      <c r="D80" s="16"/>
      <c r="E80" s="16"/>
    </row>
    <row r="81" spans="1:5" ht="12.75">
      <c r="A81" s="4" t="s">
        <v>38</v>
      </c>
      <c r="B81" s="79"/>
      <c r="C81" s="16"/>
      <c r="D81" s="16"/>
      <c r="E81" s="16"/>
    </row>
    <row r="82" spans="1:5" ht="12.75">
      <c r="A82" s="4" t="s">
        <v>39</v>
      </c>
      <c r="B82" s="79"/>
      <c r="C82" s="16"/>
      <c r="D82" s="16"/>
      <c r="E82" s="16"/>
    </row>
    <row r="83" spans="1:5" ht="12.75">
      <c r="A83" s="4" t="s">
        <v>40</v>
      </c>
      <c r="B83" s="4"/>
      <c r="C83" s="16"/>
      <c r="D83" s="16"/>
      <c r="E83" s="16"/>
    </row>
    <row r="84" spans="1:5" ht="12.75">
      <c r="A84" s="8" t="s">
        <v>4</v>
      </c>
      <c r="B84" s="43">
        <f>SUM(B79:B83)</f>
        <v>0</v>
      </c>
      <c r="C84" s="43">
        <f>SUM(C79:C83)</f>
        <v>0</v>
      </c>
      <c r="D84" s="43">
        <f>SUM(D79:D83)</f>
        <v>0</v>
      </c>
      <c r="E84" s="43"/>
    </row>
    <row r="85" spans="1:5" ht="12.75">
      <c r="A85" s="5" t="s">
        <v>41</v>
      </c>
      <c r="B85" s="5"/>
      <c r="C85" s="16"/>
      <c r="D85" s="16"/>
      <c r="E85" s="16"/>
    </row>
    <row r="86" spans="1:5" ht="12.75">
      <c r="A86" s="4" t="s">
        <v>42</v>
      </c>
      <c r="B86" s="4"/>
      <c r="C86" s="16"/>
      <c r="D86" s="16"/>
      <c r="E86" s="16"/>
    </row>
    <row r="87" spans="1:5" ht="12.75">
      <c r="A87" s="4" t="s">
        <v>43</v>
      </c>
      <c r="B87" s="79"/>
      <c r="C87" s="79"/>
      <c r="D87" s="16"/>
      <c r="E87" s="16"/>
    </row>
    <row r="88" spans="1:5" ht="12.75">
      <c r="A88" s="4" t="s">
        <v>153</v>
      </c>
      <c r="B88" s="4"/>
      <c r="C88" s="16"/>
      <c r="D88" s="16"/>
      <c r="E88" s="16"/>
    </row>
    <row r="89" spans="1:5" ht="12.75">
      <c r="A89" s="4" t="s">
        <v>44</v>
      </c>
      <c r="B89" s="4"/>
      <c r="C89" s="16"/>
      <c r="D89" s="16"/>
      <c r="E89" s="16"/>
    </row>
    <row r="90" spans="1:5" ht="12.75">
      <c r="A90" s="4" t="s">
        <v>126</v>
      </c>
      <c r="B90" s="4"/>
      <c r="C90" s="16"/>
      <c r="D90" s="16"/>
      <c r="E90" s="16"/>
    </row>
    <row r="91" spans="1:5" ht="12.75">
      <c r="A91" s="8" t="s">
        <v>4</v>
      </c>
      <c r="B91" s="43">
        <f>SUM(B86:B90)</f>
        <v>0</v>
      </c>
      <c r="C91" s="43">
        <f>SUM(C86:C90)</f>
        <v>0</v>
      </c>
      <c r="D91" s="43">
        <f>SUM(D86:D90)</f>
        <v>0</v>
      </c>
      <c r="E91" s="43"/>
    </row>
    <row r="92" spans="1:5" ht="12.75">
      <c r="A92" s="41" t="s">
        <v>82</v>
      </c>
      <c r="B92" s="44">
        <f>B71+B77+B84+B91</f>
        <v>0</v>
      </c>
      <c r="C92" s="44">
        <f>C71+C77+C84+C91</f>
        <v>0</v>
      </c>
      <c r="D92" s="44">
        <f>D71+D77+D84+D91</f>
        <v>0</v>
      </c>
      <c r="E92" s="44"/>
    </row>
    <row r="93" spans="1:5" ht="13.5" thickBot="1">
      <c r="A93" s="85" t="s">
        <v>45</v>
      </c>
      <c r="B93" s="86">
        <f>B68+B92</f>
        <v>21338</v>
      </c>
      <c r="C93" s="86">
        <f>C68+C92</f>
        <v>21338</v>
      </c>
      <c r="D93" s="86">
        <f>D68+D92</f>
        <v>22808</v>
      </c>
      <c r="E93" s="86">
        <f>D93/B93*100</f>
        <v>106.8891180054363</v>
      </c>
    </row>
    <row r="94" spans="1:5" ht="15.75">
      <c r="A94" s="11" t="s">
        <v>46</v>
      </c>
      <c r="B94" s="64"/>
      <c r="C94" s="18"/>
      <c r="D94" s="18"/>
      <c r="E94" s="18"/>
    </row>
    <row r="95" spans="1:5" ht="12.75">
      <c r="A95" s="5" t="s">
        <v>158</v>
      </c>
      <c r="B95" s="5"/>
      <c r="C95" s="16"/>
      <c r="D95" s="16"/>
      <c r="E95" s="16"/>
    </row>
    <row r="96" spans="1:5" ht="12.75">
      <c r="A96" s="5" t="s">
        <v>47</v>
      </c>
      <c r="B96" s="5"/>
      <c r="C96" s="16"/>
      <c r="D96" s="16"/>
      <c r="E96" s="16"/>
    </row>
    <row r="97" spans="1:5" ht="12.75">
      <c r="A97" s="5" t="s">
        <v>162</v>
      </c>
      <c r="B97" s="5"/>
      <c r="C97" s="16"/>
      <c r="D97" s="16"/>
      <c r="E97" s="16"/>
    </row>
    <row r="98" spans="1:5" ht="12.75">
      <c r="A98" s="4" t="s">
        <v>127</v>
      </c>
      <c r="B98" s="16"/>
      <c r="C98" s="16"/>
      <c r="D98" s="16"/>
      <c r="E98" s="16"/>
    </row>
    <row r="99" spans="1:5" ht="12.75">
      <c r="A99" s="4" t="s">
        <v>48</v>
      </c>
      <c r="B99" s="16"/>
      <c r="C99" s="16"/>
      <c r="D99" s="16"/>
      <c r="E99" s="16"/>
    </row>
    <row r="100" spans="1:5" ht="12.75">
      <c r="A100" s="8" t="s">
        <v>4</v>
      </c>
      <c r="B100" s="43">
        <f>SUM(B97:B99)</f>
        <v>0</v>
      </c>
      <c r="C100" s="43">
        <f>SUM(C97:C99)</f>
        <v>0</v>
      </c>
      <c r="D100" s="43">
        <f>SUM(D97:D99)</f>
        <v>0</v>
      </c>
      <c r="E100" s="43"/>
    </row>
    <row r="101" spans="1:5" ht="12.75">
      <c r="A101" s="5" t="s">
        <v>49</v>
      </c>
      <c r="B101" s="16"/>
      <c r="C101" s="16"/>
      <c r="D101" s="16"/>
      <c r="E101" s="16"/>
    </row>
    <row r="102" spans="1:5" ht="12.75">
      <c r="A102" s="4" t="s">
        <v>50</v>
      </c>
      <c r="B102" s="16"/>
      <c r="C102" s="16"/>
      <c r="D102" s="16"/>
      <c r="E102" s="16"/>
    </row>
    <row r="103" spans="1:5" ht="12.75">
      <c r="A103" s="48" t="s">
        <v>173</v>
      </c>
      <c r="B103" s="16">
        <v>0</v>
      </c>
      <c r="C103" s="16"/>
      <c r="D103" s="16"/>
      <c r="E103" s="16"/>
    </row>
    <row r="104" spans="1:5" ht="12.75">
      <c r="A104" s="48" t="s">
        <v>182</v>
      </c>
      <c r="B104" s="16">
        <v>0</v>
      </c>
      <c r="C104" s="16"/>
      <c r="D104" s="16"/>
      <c r="E104" s="16"/>
    </row>
    <row r="105" spans="1:5" ht="12.75">
      <c r="A105" s="8" t="s">
        <v>4</v>
      </c>
      <c r="B105" s="43">
        <f>SUM(B102:B104)</f>
        <v>0</v>
      </c>
      <c r="C105" s="43">
        <f>SUM(C102:C104)</f>
        <v>0</v>
      </c>
      <c r="D105" s="43">
        <f>SUM(D102:D104)</f>
        <v>0</v>
      </c>
      <c r="E105" s="43"/>
    </row>
    <row r="106" spans="1:5" ht="12.75">
      <c r="A106" s="5" t="s">
        <v>128</v>
      </c>
      <c r="B106" s="16"/>
      <c r="C106" s="16"/>
      <c r="D106" s="16"/>
      <c r="E106" s="16"/>
    </row>
    <row r="107" spans="1:5" ht="12.75">
      <c r="A107" s="4" t="s">
        <v>52</v>
      </c>
      <c r="B107" s="16"/>
      <c r="C107" s="16"/>
      <c r="D107" s="16"/>
      <c r="E107" s="16"/>
    </row>
    <row r="108" spans="1:5" ht="12.75">
      <c r="A108" s="4" t="s">
        <v>53</v>
      </c>
      <c r="B108" s="16"/>
      <c r="C108" s="16"/>
      <c r="D108" s="16"/>
      <c r="E108" s="16"/>
    </row>
    <row r="109" spans="1:5" ht="12.75">
      <c r="A109" s="4" t="s">
        <v>174</v>
      </c>
      <c r="B109" s="16">
        <v>0</v>
      </c>
      <c r="C109" s="16"/>
      <c r="D109" s="16"/>
      <c r="E109" s="16"/>
    </row>
    <row r="110" spans="1:5" ht="12.75">
      <c r="A110" s="8" t="s">
        <v>4</v>
      </c>
      <c r="B110" s="43">
        <f>SUM(B107:B109)</f>
        <v>0</v>
      </c>
      <c r="C110" s="43">
        <f>SUM(C107:C109)</f>
        <v>0</v>
      </c>
      <c r="D110" s="43">
        <f>SUM(D107:D109)</f>
        <v>0</v>
      </c>
      <c r="E110" s="43"/>
    </row>
    <row r="111" spans="1:5" ht="12.75">
      <c r="A111" s="5" t="s">
        <v>106</v>
      </c>
      <c r="B111" s="16"/>
      <c r="C111" s="16"/>
      <c r="D111" s="16"/>
      <c r="E111" s="16"/>
    </row>
    <row r="112" spans="1:5" ht="12.75">
      <c r="A112" s="4" t="s">
        <v>129</v>
      </c>
      <c r="B112" s="16"/>
      <c r="C112" s="16"/>
      <c r="D112" s="16"/>
      <c r="E112" s="16"/>
    </row>
    <row r="113" spans="1:5" ht="12.75">
      <c r="A113" s="4" t="s">
        <v>55</v>
      </c>
      <c r="B113" s="16"/>
      <c r="C113" s="16"/>
      <c r="D113" s="16"/>
      <c r="E113" s="16"/>
    </row>
    <row r="114" spans="1:5" ht="12.75">
      <c r="A114" s="4" t="s">
        <v>201</v>
      </c>
      <c r="B114" s="16"/>
      <c r="C114" s="16"/>
      <c r="D114" s="16"/>
      <c r="E114" s="16"/>
    </row>
    <row r="115" spans="1:5" ht="12.75">
      <c r="A115" s="4" t="s">
        <v>204</v>
      </c>
      <c r="B115" s="16"/>
      <c r="C115" s="16"/>
      <c r="D115" s="16"/>
      <c r="E115" s="16"/>
    </row>
    <row r="116" spans="1:5" ht="12.75">
      <c r="A116" s="4" t="s">
        <v>203</v>
      </c>
      <c r="B116" s="16"/>
      <c r="C116" s="16"/>
      <c r="D116" s="16"/>
      <c r="E116" s="16"/>
    </row>
    <row r="117" spans="1:5" ht="12.75">
      <c r="A117" s="4" t="s">
        <v>130</v>
      </c>
      <c r="B117" s="16"/>
      <c r="C117" s="16"/>
      <c r="D117" s="16"/>
      <c r="E117" s="16"/>
    </row>
    <row r="118" spans="1:5" ht="12.75">
      <c r="A118" s="4" t="s">
        <v>205</v>
      </c>
      <c r="B118" s="16"/>
      <c r="C118" s="16"/>
      <c r="D118" s="16"/>
      <c r="E118" s="16"/>
    </row>
    <row r="119" spans="1:5" ht="12.75">
      <c r="A119" s="8" t="s">
        <v>4</v>
      </c>
      <c r="B119" s="43">
        <f>SUM(B113:B118)</f>
        <v>0</v>
      </c>
      <c r="C119" s="43">
        <f>SUM(C113:C118)</f>
        <v>0</v>
      </c>
      <c r="D119" s="43">
        <f>SUM(D113:D118)</f>
        <v>0</v>
      </c>
      <c r="E119" s="43"/>
    </row>
    <row r="120" spans="1:5" ht="12.75">
      <c r="A120" s="4" t="s">
        <v>131</v>
      </c>
      <c r="B120" s="16"/>
      <c r="C120" s="16"/>
      <c r="D120" s="16"/>
      <c r="E120" s="16"/>
    </row>
    <row r="121" spans="1:5" ht="12.75">
      <c r="A121" s="4" t="s">
        <v>160</v>
      </c>
      <c r="B121" s="16"/>
      <c r="C121" s="16"/>
      <c r="D121" s="16"/>
      <c r="E121" s="16"/>
    </row>
    <row r="122" spans="1:5" ht="12.75">
      <c r="A122" s="4" t="s">
        <v>133</v>
      </c>
      <c r="B122" s="16"/>
      <c r="C122" s="16"/>
      <c r="D122" s="16"/>
      <c r="E122" s="16"/>
    </row>
    <row r="123" spans="1:5" ht="12.75">
      <c r="A123" s="4" t="s">
        <v>213</v>
      </c>
      <c r="B123" s="16"/>
      <c r="C123" s="16"/>
      <c r="D123" s="16"/>
      <c r="E123" s="16"/>
    </row>
    <row r="124" spans="1:5" ht="12" customHeight="1">
      <c r="A124" s="8" t="s">
        <v>4</v>
      </c>
      <c r="B124" s="43">
        <f>SUM(B121:B123)</f>
        <v>0</v>
      </c>
      <c r="C124" s="43">
        <f>SUM(C121:C123)</f>
        <v>0</v>
      </c>
      <c r="D124" s="43">
        <f>SUM(D121:D123)</f>
        <v>0</v>
      </c>
      <c r="E124" s="43"/>
    </row>
    <row r="125" spans="1:5" ht="12.75">
      <c r="A125" s="41" t="s">
        <v>156</v>
      </c>
      <c r="B125" s="44">
        <f>B119+B124</f>
        <v>0</v>
      </c>
      <c r="C125" s="44">
        <f>C119+C124</f>
        <v>0</v>
      </c>
      <c r="D125" s="44">
        <f>D119+D124</f>
        <v>0</v>
      </c>
      <c r="E125" s="44"/>
    </row>
    <row r="126" spans="1:5" ht="12.75">
      <c r="A126" s="5" t="s">
        <v>134</v>
      </c>
      <c r="B126" s="5"/>
      <c r="C126" s="16"/>
      <c r="D126" s="16"/>
      <c r="E126" s="16"/>
    </row>
    <row r="127" spans="1:5" ht="12.75">
      <c r="A127" s="5" t="s">
        <v>135</v>
      </c>
      <c r="B127" s="5"/>
      <c r="C127" s="16"/>
      <c r="D127" s="16"/>
      <c r="E127" s="16"/>
    </row>
    <row r="128" spans="1:5" ht="12.75">
      <c r="A128" s="5" t="s">
        <v>136</v>
      </c>
      <c r="B128" s="5"/>
      <c r="C128" s="16"/>
      <c r="D128" s="16"/>
      <c r="E128" s="16"/>
    </row>
    <row r="129" spans="1:5" ht="12.75">
      <c r="A129" s="8" t="s">
        <v>4</v>
      </c>
      <c r="B129" s="43">
        <f>SUM(B126:B128)</f>
        <v>0</v>
      </c>
      <c r="C129" s="43">
        <f>SUM(C126:C128)</f>
        <v>0</v>
      </c>
      <c r="D129" s="43">
        <f>SUM(D126:D128)</f>
        <v>0</v>
      </c>
      <c r="E129" s="43"/>
    </row>
    <row r="130" spans="1:5" ht="12.75">
      <c r="A130" s="85" t="s">
        <v>103</v>
      </c>
      <c r="B130" s="86">
        <f>B100+B105+B110+B125+B129</f>
        <v>0</v>
      </c>
      <c r="C130" s="86">
        <f>C100+C105+C110+C125+C129</f>
        <v>0</v>
      </c>
      <c r="D130" s="86">
        <f>D100+D105+D110+D125+D129</f>
        <v>0</v>
      </c>
      <c r="E130" s="86"/>
    </row>
    <row r="131" spans="1:5" ht="12.75">
      <c r="A131" s="5" t="s">
        <v>58</v>
      </c>
      <c r="B131" s="16"/>
      <c r="C131" s="16"/>
      <c r="D131" s="16"/>
      <c r="E131" s="16"/>
    </row>
    <row r="132" spans="1:5" ht="12.75">
      <c r="A132" s="5" t="s">
        <v>59</v>
      </c>
      <c r="B132" s="16"/>
      <c r="C132" s="16"/>
      <c r="D132" s="16"/>
      <c r="E132" s="16"/>
    </row>
    <row r="133" spans="1:5" ht="12.75">
      <c r="A133" s="4" t="s">
        <v>62</v>
      </c>
      <c r="B133" s="16"/>
      <c r="C133" s="16"/>
      <c r="D133" s="16"/>
      <c r="E133" s="16"/>
    </row>
    <row r="134" spans="1:5" ht="12.75">
      <c r="A134" s="4" t="s">
        <v>61</v>
      </c>
      <c r="B134" s="16"/>
      <c r="C134" s="16"/>
      <c r="D134" s="16"/>
      <c r="E134" s="16"/>
    </row>
    <row r="135" spans="1:5" ht="12.75">
      <c r="A135" s="4" t="s">
        <v>137</v>
      </c>
      <c r="B135" s="16"/>
      <c r="C135" s="16"/>
      <c r="D135" s="16"/>
      <c r="E135" s="16"/>
    </row>
    <row r="136" spans="1:5" ht="12.75">
      <c r="A136" s="4" t="s">
        <v>64</v>
      </c>
      <c r="B136" s="16"/>
      <c r="C136" s="16"/>
      <c r="D136" s="16"/>
      <c r="E136" s="16"/>
    </row>
    <row r="137" spans="1:5" ht="12.75">
      <c r="A137" s="4" t="s">
        <v>138</v>
      </c>
      <c r="B137" s="16"/>
      <c r="C137" s="16"/>
      <c r="D137" s="16"/>
      <c r="E137" s="16"/>
    </row>
    <row r="138" spans="1:5" ht="12.75">
      <c r="A138" s="8" t="s">
        <v>4</v>
      </c>
      <c r="B138" s="43">
        <f>SUM(B133:B137)</f>
        <v>0</v>
      </c>
      <c r="C138" s="43">
        <f>SUM(C133:C137)</f>
        <v>0</v>
      </c>
      <c r="D138" s="43">
        <f>SUM(D133:D137)</f>
        <v>0</v>
      </c>
      <c r="E138" s="43"/>
    </row>
    <row r="139" spans="1:5" ht="12.75">
      <c r="A139" s="5" t="s">
        <v>60</v>
      </c>
      <c r="B139" s="16"/>
      <c r="C139" s="16"/>
      <c r="D139" s="16"/>
      <c r="E139" s="16"/>
    </row>
    <row r="140" spans="1:5" ht="12.75">
      <c r="A140" s="4" t="s">
        <v>139</v>
      </c>
      <c r="B140" s="16"/>
      <c r="C140" s="16"/>
      <c r="D140" s="16"/>
      <c r="E140" s="16"/>
    </row>
    <row r="141" spans="1:5" ht="12" customHeight="1">
      <c r="A141" s="4" t="s">
        <v>140</v>
      </c>
      <c r="B141" s="16"/>
      <c r="C141" s="16"/>
      <c r="D141" s="16"/>
      <c r="E141" s="16"/>
    </row>
    <row r="142" spans="1:5" ht="13.5" customHeight="1">
      <c r="A142" s="47" t="s">
        <v>4</v>
      </c>
      <c r="B142" s="43">
        <f>SUM(B140:B141)</f>
        <v>0</v>
      </c>
      <c r="C142" s="43">
        <f>SUM(C140:C141)</f>
        <v>0</v>
      </c>
      <c r="D142" s="43"/>
      <c r="E142" s="43"/>
    </row>
    <row r="143" spans="1:5" ht="12.75">
      <c r="A143" s="5" t="s">
        <v>65</v>
      </c>
      <c r="B143" s="16"/>
      <c r="C143" s="16"/>
      <c r="D143" s="16"/>
      <c r="E143" s="16"/>
    </row>
    <row r="144" spans="1:5" ht="12.75">
      <c r="A144" s="4" t="s">
        <v>141</v>
      </c>
      <c r="B144" s="16"/>
      <c r="C144" s="16"/>
      <c r="D144" s="16"/>
      <c r="E144" s="16"/>
    </row>
    <row r="145" spans="1:5" ht="12.75" customHeight="1">
      <c r="A145" s="4" t="s">
        <v>68</v>
      </c>
      <c r="B145" s="16"/>
      <c r="C145" s="16"/>
      <c r="D145" s="16"/>
      <c r="E145" s="16"/>
    </row>
    <row r="146" spans="1:5" ht="12.75">
      <c r="A146" s="8" t="s">
        <v>4</v>
      </c>
      <c r="B146" s="43">
        <f>SUM(B144:B145)</f>
        <v>0</v>
      </c>
      <c r="C146" s="43">
        <f>SUM(C144:C145)</f>
        <v>0</v>
      </c>
      <c r="D146" s="43"/>
      <c r="E146" s="43"/>
    </row>
    <row r="147" spans="1:5" ht="12.75">
      <c r="A147" s="85" t="s">
        <v>102</v>
      </c>
      <c r="B147" s="86">
        <f>B138+B142+B146</f>
        <v>0</v>
      </c>
      <c r="C147" s="86">
        <f>C138+C142+C146</f>
        <v>0</v>
      </c>
      <c r="D147" s="86">
        <f>D138+D142+D146</f>
        <v>0</v>
      </c>
      <c r="E147" s="86"/>
    </row>
    <row r="148" spans="1:5" ht="12.75">
      <c r="A148" s="85" t="s">
        <v>142</v>
      </c>
      <c r="B148" s="85"/>
      <c r="C148" s="86"/>
      <c r="D148" s="86"/>
      <c r="E148" s="86"/>
    </row>
    <row r="149" spans="1:5" ht="12.75">
      <c r="A149" s="5" t="s">
        <v>183</v>
      </c>
      <c r="B149" s="5"/>
      <c r="C149" s="16"/>
      <c r="D149" s="16"/>
      <c r="E149" s="16"/>
    </row>
    <row r="150" spans="1:5" ht="12.75">
      <c r="A150" s="5" t="s">
        <v>96</v>
      </c>
      <c r="B150" s="5"/>
      <c r="C150" s="16"/>
      <c r="D150" s="16"/>
      <c r="E150" s="16"/>
    </row>
    <row r="151" spans="1:5" ht="12.75">
      <c r="A151" s="4" t="s">
        <v>97</v>
      </c>
      <c r="B151" s="4"/>
      <c r="C151" s="16"/>
      <c r="D151" s="16"/>
      <c r="E151" s="16"/>
    </row>
    <row r="152" spans="1:5" ht="12.75">
      <c r="A152" s="4" t="s">
        <v>163</v>
      </c>
      <c r="B152" s="4"/>
      <c r="C152" s="16"/>
      <c r="D152" s="16"/>
      <c r="E152" s="16"/>
    </row>
    <row r="153" spans="1:5" ht="12.75">
      <c r="A153" s="4" t="s">
        <v>69</v>
      </c>
      <c r="B153" s="4"/>
      <c r="C153" s="16"/>
      <c r="D153" s="16"/>
      <c r="E153" s="16"/>
    </row>
    <row r="154" spans="1:5" ht="12.75">
      <c r="A154" s="8" t="s">
        <v>4</v>
      </c>
      <c r="B154" s="43">
        <f>SUM(B152:B153)</f>
        <v>0</v>
      </c>
      <c r="C154" s="43">
        <f>SUM(C152:C153)</f>
        <v>0</v>
      </c>
      <c r="D154" s="43">
        <f>SUM(D152:D153)</f>
        <v>0</v>
      </c>
      <c r="E154" s="43"/>
    </row>
    <row r="155" spans="1:5" ht="12.75">
      <c r="A155" s="4" t="s">
        <v>184</v>
      </c>
      <c r="B155" s="4"/>
      <c r="C155" s="16"/>
      <c r="D155" s="16"/>
      <c r="E155" s="16"/>
    </row>
    <row r="156" spans="1:5" ht="12.75">
      <c r="A156" s="4" t="s">
        <v>108</v>
      </c>
      <c r="B156" s="4"/>
      <c r="C156" s="16"/>
      <c r="D156" s="16"/>
      <c r="E156" s="16"/>
    </row>
    <row r="157" spans="1:5" ht="12.75">
      <c r="A157" s="4" t="s">
        <v>189</v>
      </c>
      <c r="B157" s="16"/>
      <c r="C157" s="16"/>
      <c r="D157" s="16"/>
      <c r="E157" s="16"/>
    </row>
    <row r="158" spans="1:5" ht="12.75">
      <c r="A158" s="4" t="s">
        <v>54</v>
      </c>
      <c r="B158" s="4"/>
      <c r="C158" s="16"/>
      <c r="D158" s="16"/>
      <c r="E158" s="16"/>
    </row>
    <row r="159" spans="1:5" ht="12.75">
      <c r="A159" s="4" t="s">
        <v>185</v>
      </c>
      <c r="B159" s="59"/>
      <c r="C159" s="55"/>
      <c r="D159" s="55"/>
      <c r="E159" s="55"/>
    </row>
    <row r="160" spans="1:5" ht="12.75">
      <c r="A160" s="4" t="s">
        <v>186</v>
      </c>
      <c r="B160" s="59"/>
      <c r="C160" s="55"/>
      <c r="D160" s="55"/>
      <c r="E160" s="55"/>
    </row>
    <row r="161" spans="1:5" ht="12.75">
      <c r="A161" s="8" t="s">
        <v>4</v>
      </c>
      <c r="B161" s="43">
        <f>SUM(B157:B160)</f>
        <v>0</v>
      </c>
      <c r="C161" s="43">
        <f>SUM(C157:C160)</f>
        <v>0</v>
      </c>
      <c r="D161" s="43">
        <f>SUM(D157:D160)</f>
        <v>0</v>
      </c>
      <c r="E161" s="43"/>
    </row>
    <row r="162" spans="1:5" ht="12.75">
      <c r="A162" s="4" t="s">
        <v>99</v>
      </c>
      <c r="B162" s="4"/>
      <c r="C162" s="16"/>
      <c r="D162" s="16"/>
      <c r="E162" s="16"/>
    </row>
    <row r="163" spans="1:5" ht="12.75">
      <c r="A163" s="4" t="s">
        <v>70</v>
      </c>
      <c r="B163" s="79"/>
      <c r="C163" s="16"/>
      <c r="D163" s="16"/>
      <c r="E163" s="16"/>
    </row>
    <row r="164" spans="1:5" ht="12.75">
      <c r="A164" s="4" t="s">
        <v>155</v>
      </c>
      <c r="B164" s="4"/>
      <c r="C164" s="16"/>
      <c r="D164" s="16"/>
      <c r="E164" s="16"/>
    </row>
    <row r="165" spans="1:5" ht="12.75">
      <c r="A165" s="4" t="s">
        <v>71</v>
      </c>
      <c r="B165" s="4"/>
      <c r="C165" s="16"/>
      <c r="D165" s="16"/>
      <c r="E165" s="16"/>
    </row>
    <row r="166" spans="1:5" ht="12.75">
      <c r="A166" s="4" t="s">
        <v>145</v>
      </c>
      <c r="B166" s="4"/>
      <c r="C166" s="16"/>
      <c r="D166" s="16"/>
      <c r="E166" s="16"/>
    </row>
    <row r="167" spans="1:5" ht="12.75">
      <c r="A167" s="8" t="s">
        <v>4</v>
      </c>
      <c r="B167" s="43">
        <f>SUM(B163:B166)</f>
        <v>0</v>
      </c>
      <c r="C167" s="43">
        <f>SUM(C163:C166)</f>
        <v>0</v>
      </c>
      <c r="D167" s="43">
        <f>SUM(D163:D166)</f>
        <v>0</v>
      </c>
      <c r="E167" s="43"/>
    </row>
    <row r="168" spans="1:5" ht="12.75">
      <c r="A168" s="41" t="s">
        <v>187</v>
      </c>
      <c r="B168" s="44">
        <f>B154+B161+B167</f>
        <v>0</v>
      </c>
      <c r="C168" s="44">
        <f>C154+C161+C167</f>
        <v>0</v>
      </c>
      <c r="D168" s="44">
        <f>D154+D161+D167</f>
        <v>0</v>
      </c>
      <c r="E168" s="44"/>
    </row>
    <row r="169" spans="1:5" ht="12.75">
      <c r="A169" s="5" t="s">
        <v>73</v>
      </c>
      <c r="B169" s="5"/>
      <c r="C169" s="16"/>
      <c r="D169" s="16"/>
      <c r="E169" s="16"/>
    </row>
    <row r="170" spans="1:5" ht="12.75">
      <c r="A170" s="4" t="s">
        <v>83</v>
      </c>
      <c r="B170" s="4"/>
      <c r="C170" s="16"/>
      <c r="D170" s="16"/>
      <c r="E170" s="16"/>
    </row>
    <row r="171" spans="1:5" ht="12.75">
      <c r="A171" s="4" t="s">
        <v>84</v>
      </c>
      <c r="B171" s="4"/>
      <c r="C171" s="16"/>
      <c r="D171" s="16"/>
      <c r="E171" s="16"/>
    </row>
    <row r="172" spans="1:5" ht="12.75">
      <c r="A172" s="4" t="s">
        <v>85</v>
      </c>
      <c r="B172" s="4"/>
      <c r="C172" s="16"/>
      <c r="D172" s="16"/>
      <c r="E172" s="16"/>
    </row>
    <row r="173" spans="1:5" ht="12.75">
      <c r="A173" s="4" t="s">
        <v>179</v>
      </c>
      <c r="B173" s="4"/>
      <c r="C173" s="16"/>
      <c r="D173" s="16"/>
      <c r="E173" s="16"/>
    </row>
    <row r="174" spans="1:5" ht="12.75">
      <c r="A174" s="8" t="s">
        <v>4</v>
      </c>
      <c r="B174" s="43">
        <f>SUM(B169:B173)</f>
        <v>0</v>
      </c>
      <c r="C174" s="43">
        <f>SUM(C169:C173)</f>
        <v>0</v>
      </c>
      <c r="D174" s="43">
        <f>SUM(D169:D173)</f>
        <v>0</v>
      </c>
      <c r="E174" s="43"/>
    </row>
    <row r="175" spans="1:5" ht="12.75">
      <c r="A175" s="4" t="s">
        <v>86</v>
      </c>
      <c r="C175" s="16"/>
      <c r="D175" s="4"/>
      <c r="E175" s="4"/>
    </row>
    <row r="176" spans="1:5" ht="12.75">
      <c r="A176" s="4" t="s">
        <v>176</v>
      </c>
      <c r="B176" s="4"/>
      <c r="C176" s="16"/>
      <c r="D176" s="16"/>
      <c r="E176" s="16"/>
    </row>
    <row r="177" spans="1:5" ht="12.75">
      <c r="A177" s="4" t="s">
        <v>181</v>
      </c>
      <c r="B177" s="4"/>
      <c r="C177" s="16"/>
      <c r="D177" s="16"/>
      <c r="E177" s="16"/>
    </row>
    <row r="178" spans="1:5" ht="12.75">
      <c r="A178" s="8" t="s">
        <v>4</v>
      </c>
      <c r="B178" s="43">
        <f>SUM(B176:B177)</f>
        <v>0</v>
      </c>
      <c r="C178" s="43">
        <f>SUM(C176:C177)</f>
        <v>0</v>
      </c>
      <c r="D178" s="43">
        <f>SUM(D176:D177)</f>
        <v>0</v>
      </c>
      <c r="E178" s="43"/>
    </row>
    <row r="179" spans="1:5" ht="12.75">
      <c r="A179" s="41" t="s">
        <v>104</v>
      </c>
      <c r="B179" s="44">
        <f>B174+B178</f>
        <v>0</v>
      </c>
      <c r="C179" s="44">
        <f>C174+C178</f>
        <v>0</v>
      </c>
      <c r="D179" s="44">
        <f>D174+D178</f>
        <v>0</v>
      </c>
      <c r="E179" s="44"/>
    </row>
    <row r="180" spans="1:5" ht="12.75">
      <c r="A180" s="85" t="s">
        <v>101</v>
      </c>
      <c r="B180" s="86"/>
      <c r="C180" s="86"/>
      <c r="D180" s="86"/>
      <c r="E180" s="86"/>
    </row>
    <row r="181" spans="1:5" ht="12.75">
      <c r="A181" s="5" t="s">
        <v>146</v>
      </c>
      <c r="B181" s="5"/>
      <c r="C181" s="16"/>
      <c r="D181" s="16"/>
      <c r="E181" s="16"/>
    </row>
    <row r="182" spans="1:5" ht="12.75">
      <c r="A182" s="4" t="s">
        <v>89</v>
      </c>
      <c r="B182" s="4"/>
      <c r="C182" s="16"/>
      <c r="D182" s="16"/>
      <c r="E182" s="16"/>
    </row>
    <row r="183" spans="1:5" ht="12.75">
      <c r="A183" s="8" t="s">
        <v>4</v>
      </c>
      <c r="B183" s="43">
        <f>B182</f>
        <v>0</v>
      </c>
      <c r="C183" s="43">
        <f>C182</f>
        <v>0</v>
      </c>
      <c r="D183" s="43">
        <f>D182</f>
        <v>0</v>
      </c>
      <c r="E183" s="43"/>
    </row>
    <row r="184" spans="1:5" ht="12.75">
      <c r="A184" s="4" t="s">
        <v>90</v>
      </c>
      <c r="B184" s="4"/>
      <c r="C184" s="16"/>
      <c r="D184" s="16"/>
      <c r="E184" s="16"/>
    </row>
    <row r="185" spans="1:5" ht="12.75">
      <c r="A185" s="4" t="s">
        <v>114</v>
      </c>
      <c r="B185" s="4"/>
      <c r="C185" s="16">
        <v>0</v>
      </c>
      <c r="D185" s="16"/>
      <c r="E185" s="16"/>
    </row>
    <row r="186" spans="1:5" ht="12.75">
      <c r="A186" s="4" t="s">
        <v>88</v>
      </c>
      <c r="B186" s="4"/>
      <c r="C186" s="16">
        <v>0</v>
      </c>
      <c r="D186" s="16"/>
      <c r="E186" s="16"/>
    </row>
    <row r="187" spans="1:5" ht="12.75">
      <c r="A187" s="4" t="s">
        <v>147</v>
      </c>
      <c r="B187" s="4"/>
      <c r="C187" s="16"/>
      <c r="D187" s="16"/>
      <c r="E187" s="16"/>
    </row>
    <row r="188" spans="1:5" ht="12.75">
      <c r="A188" s="8" t="s">
        <v>4</v>
      </c>
      <c r="B188" s="43">
        <f>SUM(B185:B187)</f>
        <v>0</v>
      </c>
      <c r="C188" s="43">
        <f>SUM(C185:C187)</f>
        <v>0</v>
      </c>
      <c r="D188" s="43">
        <f>SUM(D185:D187)</f>
        <v>0</v>
      </c>
      <c r="E188" s="43"/>
    </row>
    <row r="189" spans="1:5" ht="12.75">
      <c r="A189" s="85" t="s">
        <v>100</v>
      </c>
      <c r="B189" s="86">
        <f>B183+B188</f>
        <v>0</v>
      </c>
      <c r="C189" s="86">
        <f>C183+C188</f>
        <v>0</v>
      </c>
      <c r="D189" s="86">
        <f>D183+D188</f>
        <v>0</v>
      </c>
      <c r="E189" s="86"/>
    </row>
    <row r="190" spans="1:5" ht="12.75">
      <c r="A190" s="5" t="s">
        <v>148</v>
      </c>
      <c r="B190" s="5"/>
      <c r="C190" s="16"/>
      <c r="D190" s="16"/>
      <c r="E190" s="16"/>
    </row>
    <row r="191" spans="1:5" ht="12" customHeight="1">
      <c r="A191" s="4" t="s">
        <v>91</v>
      </c>
      <c r="B191" s="4"/>
      <c r="C191" s="16"/>
      <c r="D191" s="16"/>
      <c r="E191" s="16"/>
    </row>
    <row r="192" spans="1:5" ht="13.5" customHeight="1">
      <c r="A192" s="4" t="s">
        <v>150</v>
      </c>
      <c r="B192" s="4"/>
      <c r="C192" s="16"/>
      <c r="D192" s="16"/>
      <c r="E192" s="16"/>
    </row>
    <row r="193" spans="1:5" ht="12.75">
      <c r="A193" s="83" t="s">
        <v>105</v>
      </c>
      <c r="B193" s="84">
        <f>SUM(B191:B192)</f>
        <v>0</v>
      </c>
      <c r="C193" s="84">
        <f>SUM(C191:C192)</f>
        <v>0</v>
      </c>
      <c r="D193" s="84">
        <f>SUM(D191:D192)</f>
        <v>0</v>
      </c>
      <c r="E193" s="84"/>
    </row>
    <row r="194" spans="1:5" ht="12.75">
      <c r="A194" s="5" t="s">
        <v>149</v>
      </c>
      <c r="B194" s="5"/>
      <c r="C194" s="16"/>
      <c r="D194" s="16"/>
      <c r="E194" s="16"/>
    </row>
    <row r="195" spans="1:5" ht="12.75">
      <c r="A195" s="4" t="s">
        <v>92</v>
      </c>
      <c r="B195" s="79"/>
      <c r="C195" s="16"/>
      <c r="D195" s="16"/>
      <c r="E195" s="16"/>
    </row>
    <row r="196" spans="1:5" ht="12.75">
      <c r="A196" s="83" t="s">
        <v>94</v>
      </c>
      <c r="B196" s="84">
        <f>B195</f>
        <v>0</v>
      </c>
      <c r="C196" s="84">
        <f>C195</f>
        <v>0</v>
      </c>
      <c r="D196" s="84">
        <f>D195</f>
        <v>0</v>
      </c>
      <c r="E196" s="84"/>
    </row>
    <row r="197" spans="1:6" ht="15.75">
      <c r="A197" s="42" t="s">
        <v>115</v>
      </c>
      <c r="B197" s="46">
        <f>B93+B130+B147+B148+B180+B189+B196</f>
        <v>21338</v>
      </c>
      <c r="C197" s="46">
        <f>C93+C130+C147+C148+C180+C189+C196</f>
        <v>21338</v>
      </c>
      <c r="D197" s="46">
        <f>D93+D130+D147+D148+D180+D189+D196</f>
        <v>22808</v>
      </c>
      <c r="E197" s="46">
        <f>D197/B197*100</f>
        <v>106.8891180054363</v>
      </c>
      <c r="F197" t="s">
        <v>216</v>
      </c>
    </row>
    <row r="198" spans="1:5" ht="12.75">
      <c r="A198" s="5" t="s">
        <v>110</v>
      </c>
      <c r="B198" s="5"/>
      <c r="C198" s="17"/>
      <c r="D198" s="17"/>
      <c r="E198" s="17"/>
    </row>
    <row r="199" spans="1:5" ht="16.5" thickBot="1">
      <c r="A199" s="13" t="s">
        <v>95</v>
      </c>
      <c r="B199" s="50">
        <f>B197</f>
        <v>21338</v>
      </c>
      <c r="C199" s="50">
        <f>C197</f>
        <v>21338</v>
      </c>
      <c r="D199" s="50">
        <f>D197+D198</f>
        <v>22808</v>
      </c>
      <c r="E199" s="50">
        <f>D199/B199*100</f>
        <v>106.8891180054363</v>
      </c>
    </row>
    <row r="200" spans="1:5" ht="12.75">
      <c r="A200" s="3"/>
      <c r="B200" s="3"/>
      <c r="C200" s="3"/>
      <c r="D200" s="3"/>
      <c r="E200" s="3"/>
    </row>
    <row r="201" spans="1:5" ht="12.75">
      <c r="A201" s="3"/>
      <c r="B201" s="3"/>
      <c r="C201" s="3"/>
      <c r="D201" s="3"/>
      <c r="E201" s="3"/>
    </row>
  </sheetData>
  <sheetProtection/>
  <mergeCells count="7">
    <mergeCell ref="E4:E5"/>
    <mergeCell ref="A1:D1"/>
    <mergeCell ref="A2:D2"/>
    <mergeCell ref="A3:D3"/>
    <mergeCell ref="B4:B5"/>
    <mergeCell ref="C4:C5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headerFooter alignWithMargins="0">
    <oddHeader>&amp;R1/A.</oddHeader>
    <oddFooter>&amp;C&amp;P</oddFooter>
  </headerFooter>
  <rowBreaks count="2" manualBreakCount="2">
    <brk id="68" max="4" man="1"/>
    <brk id="19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2"/>
  <sheetViews>
    <sheetView workbookViewId="0" topLeftCell="A61">
      <selection activeCell="H195" sqref="H195"/>
    </sheetView>
  </sheetViews>
  <sheetFormatPr defaultColWidth="9.140625" defaultRowHeight="12.75"/>
  <cols>
    <col min="1" max="1" width="58.140625" style="0" customWidth="1"/>
    <col min="2" max="5" width="11.421875" style="0" customWidth="1"/>
  </cols>
  <sheetData>
    <row r="1" spans="1:4" ht="27.75" customHeight="1">
      <c r="A1" s="182" t="s">
        <v>280</v>
      </c>
      <c r="B1" s="182"/>
      <c r="C1" s="182"/>
      <c r="D1" s="182"/>
    </row>
    <row r="2" spans="1:4" ht="27.75" customHeight="1">
      <c r="A2" s="182" t="s">
        <v>296</v>
      </c>
      <c r="B2" s="182"/>
      <c r="C2" s="182"/>
      <c r="D2" s="182"/>
    </row>
    <row r="3" spans="1:4" ht="27.75" customHeight="1">
      <c r="A3" s="183" t="s">
        <v>214</v>
      </c>
      <c r="B3" s="183"/>
      <c r="C3" s="183"/>
      <c r="D3" s="183"/>
    </row>
    <row r="4" spans="1:4" ht="12.75" customHeight="1" thickBot="1">
      <c r="A4" s="185" t="s">
        <v>177</v>
      </c>
      <c r="B4" s="185"/>
      <c r="C4" s="185"/>
      <c r="D4" s="185"/>
    </row>
    <row r="5" spans="1:5" ht="76.5" customHeight="1" thickBot="1">
      <c r="A5" s="33" t="s">
        <v>0</v>
      </c>
      <c r="B5" s="54" t="s">
        <v>219</v>
      </c>
      <c r="C5" s="90" t="s">
        <v>222</v>
      </c>
      <c r="D5" s="90" t="s">
        <v>223</v>
      </c>
      <c r="E5" s="89" t="s">
        <v>224</v>
      </c>
    </row>
    <row r="6" spans="1:5" ht="15.75">
      <c r="A6" s="34" t="s">
        <v>1</v>
      </c>
      <c r="B6" s="23"/>
      <c r="C6" s="23"/>
      <c r="D6" s="23"/>
      <c r="E6" s="23"/>
    </row>
    <row r="7" spans="1:5" ht="15.75">
      <c r="A7" s="34" t="s">
        <v>2</v>
      </c>
      <c r="B7" s="23"/>
      <c r="C7" s="23"/>
      <c r="D7" s="23"/>
      <c r="E7" s="23"/>
    </row>
    <row r="8" spans="1:5" ht="12.75">
      <c r="A8" s="2" t="s">
        <v>75</v>
      </c>
      <c r="B8" s="23"/>
      <c r="C8" s="23"/>
      <c r="D8" s="23"/>
      <c r="E8" s="23"/>
    </row>
    <row r="9" spans="1:5" ht="12.75">
      <c r="A9" s="1" t="s">
        <v>3</v>
      </c>
      <c r="B9" s="23"/>
      <c r="C9" s="23"/>
      <c r="D9" s="23"/>
      <c r="E9" s="23"/>
    </row>
    <row r="10" spans="1:5" ht="12.75">
      <c r="A10" s="1" t="s">
        <v>175</v>
      </c>
      <c r="B10" s="23">
        <v>1900</v>
      </c>
      <c r="C10" s="23">
        <v>1900</v>
      </c>
      <c r="D10" s="23">
        <v>2654</v>
      </c>
      <c r="E10" s="23"/>
    </row>
    <row r="11" spans="1:5" ht="12" customHeight="1">
      <c r="A11" s="1" t="s">
        <v>210</v>
      </c>
      <c r="B11" s="23"/>
      <c r="C11" s="23"/>
      <c r="D11" s="23"/>
      <c r="E11" s="23"/>
    </row>
    <row r="12" spans="1:5" ht="12.75">
      <c r="A12" s="14" t="s">
        <v>4</v>
      </c>
      <c r="B12" s="28">
        <f>SUM(B9:B11)</f>
        <v>1900</v>
      </c>
      <c r="C12" s="28">
        <f>SUM(C9:C11)</f>
        <v>1900</v>
      </c>
      <c r="D12" s="28">
        <f>SUM(D9:D11)</f>
        <v>2654</v>
      </c>
      <c r="E12" s="28"/>
    </row>
    <row r="13" spans="1:5" ht="12.75">
      <c r="A13" s="35" t="s">
        <v>5</v>
      </c>
      <c r="B13" s="23"/>
      <c r="C13" s="23"/>
      <c r="D13" s="23"/>
      <c r="E13" s="23"/>
    </row>
    <row r="14" spans="1:5" ht="12.75">
      <c r="A14" s="1" t="s">
        <v>6</v>
      </c>
      <c r="B14" s="23"/>
      <c r="C14" s="23"/>
      <c r="D14" s="23"/>
      <c r="E14" s="23"/>
    </row>
    <row r="15" spans="1:5" ht="12.75">
      <c r="A15" s="14" t="s">
        <v>4</v>
      </c>
      <c r="B15" s="28">
        <f>B14</f>
        <v>0</v>
      </c>
      <c r="C15" s="28"/>
      <c r="D15" s="28">
        <f>D14</f>
        <v>0</v>
      </c>
      <c r="E15" s="28"/>
    </row>
    <row r="16" spans="1:5" ht="12.75">
      <c r="A16" s="1" t="s">
        <v>118</v>
      </c>
      <c r="B16" s="23">
        <v>2000</v>
      </c>
      <c r="C16" s="23">
        <v>2000</v>
      </c>
      <c r="D16" s="23">
        <v>0</v>
      </c>
      <c r="E16" s="23">
        <f>D16/B16*100</f>
        <v>0</v>
      </c>
    </row>
    <row r="17" spans="1:5" ht="12.75">
      <c r="A17" s="14" t="s">
        <v>4</v>
      </c>
      <c r="B17" s="28">
        <f>B16</f>
        <v>2000</v>
      </c>
      <c r="C17" s="28">
        <v>2000</v>
      </c>
      <c r="D17" s="28">
        <f>D16</f>
        <v>0</v>
      </c>
      <c r="E17" s="28">
        <f>D17/B17*100</f>
        <v>0</v>
      </c>
    </row>
    <row r="18" spans="1:5" ht="12.75">
      <c r="A18" s="36" t="s">
        <v>14</v>
      </c>
      <c r="B18" s="32">
        <f>B12+B15+B17</f>
        <v>3900</v>
      </c>
      <c r="C18" s="32">
        <f>C12+C15+C17</f>
        <v>3900</v>
      </c>
      <c r="D18" s="32">
        <f>D12+D15+D17</f>
        <v>2654</v>
      </c>
      <c r="E18" s="32">
        <f>D18/B18*100</f>
        <v>68.05128205128204</v>
      </c>
    </row>
    <row r="19" spans="1:5" ht="12.75">
      <c r="A19" s="37" t="s">
        <v>111</v>
      </c>
      <c r="B19" s="23"/>
      <c r="C19" s="23"/>
      <c r="D19" s="23"/>
      <c r="E19" s="23"/>
    </row>
    <row r="20" spans="1:5" ht="12.75">
      <c r="A20" s="1" t="s">
        <v>7</v>
      </c>
      <c r="B20" s="23"/>
      <c r="C20" s="23"/>
      <c r="D20" s="23"/>
      <c r="E20" s="23"/>
    </row>
    <row r="21" spans="1:5" ht="12.75">
      <c r="A21" s="1" t="s">
        <v>8</v>
      </c>
      <c r="B21" s="23"/>
      <c r="C21" s="23"/>
      <c r="D21" s="23"/>
      <c r="E21" s="23"/>
    </row>
    <row r="22" spans="1:5" ht="12.75">
      <c r="A22" s="1" t="s">
        <v>151</v>
      </c>
      <c r="B22" s="23"/>
      <c r="C22" s="23"/>
      <c r="D22" s="23"/>
      <c r="E22" s="23"/>
    </row>
    <row r="23" spans="1:5" ht="12.75">
      <c r="A23" s="14" t="s">
        <v>4</v>
      </c>
      <c r="B23" s="28">
        <f>SUM(B21:B22)</f>
        <v>0</v>
      </c>
      <c r="C23" s="28">
        <f>SUM(C21:C22)</f>
        <v>0</v>
      </c>
      <c r="D23" s="28">
        <f>SUM(D21:D22)</f>
        <v>0</v>
      </c>
      <c r="E23" s="28"/>
    </row>
    <row r="24" spans="1:5" ht="12.75">
      <c r="A24" s="1" t="s">
        <v>119</v>
      </c>
      <c r="B24" s="23"/>
      <c r="C24" s="23"/>
      <c r="D24" s="23"/>
      <c r="E24" s="23"/>
    </row>
    <row r="25" spans="1:5" ht="12.75">
      <c r="A25" s="1" t="s">
        <v>9</v>
      </c>
      <c r="B25" s="23"/>
      <c r="C25" s="23"/>
      <c r="D25" s="23"/>
      <c r="E25" s="23"/>
    </row>
    <row r="26" spans="1:5" ht="12.75">
      <c r="A26" s="1" t="s">
        <v>10</v>
      </c>
      <c r="B26" s="23"/>
      <c r="C26" s="23"/>
      <c r="D26" s="23"/>
      <c r="E26" s="23"/>
    </row>
    <row r="27" spans="1:5" ht="12.75">
      <c r="A27" s="1" t="s">
        <v>13</v>
      </c>
      <c r="B27" s="23"/>
      <c r="C27" s="23"/>
      <c r="D27" s="23"/>
      <c r="E27" s="23"/>
    </row>
    <row r="28" spans="1:5" ht="12.75">
      <c r="A28" s="1" t="s">
        <v>11</v>
      </c>
      <c r="B28" s="23"/>
      <c r="C28" s="23"/>
      <c r="D28" s="23"/>
      <c r="E28" s="23"/>
    </row>
    <row r="29" spans="1:5" ht="12.75">
      <c r="A29" s="1" t="s">
        <v>12</v>
      </c>
      <c r="B29" s="23"/>
      <c r="C29" s="23"/>
      <c r="D29" s="23"/>
      <c r="E29" s="23"/>
    </row>
    <row r="30" spans="1:5" ht="12.75">
      <c r="A30" s="14" t="s">
        <v>4</v>
      </c>
      <c r="B30" s="28">
        <f>SUM(B25:B29)</f>
        <v>0</v>
      </c>
      <c r="C30" s="28"/>
      <c r="D30" s="28">
        <f>SUM(D25:D29)</f>
        <v>0</v>
      </c>
      <c r="E30" s="28"/>
    </row>
    <row r="31" spans="1:5" ht="12.75">
      <c r="A31" s="36" t="s">
        <v>112</v>
      </c>
      <c r="B31" s="32">
        <f>B23+B30</f>
        <v>0</v>
      </c>
      <c r="C31" s="32">
        <f>C23+C30</f>
        <v>0</v>
      </c>
      <c r="D31" s="32">
        <f>D23+D30</f>
        <v>0</v>
      </c>
      <c r="E31" s="32"/>
    </row>
    <row r="32" spans="1:5" ht="12.75">
      <c r="A32" s="2" t="s">
        <v>76</v>
      </c>
      <c r="B32" s="23"/>
      <c r="C32" s="23"/>
      <c r="D32" s="23"/>
      <c r="E32" s="23"/>
    </row>
    <row r="33" spans="1:5" ht="12.75">
      <c r="A33" s="1" t="s">
        <v>77</v>
      </c>
      <c r="B33" s="23"/>
      <c r="C33" s="23"/>
      <c r="D33" s="23"/>
      <c r="E33" s="23"/>
    </row>
    <row r="34" spans="1:5" ht="12.75">
      <c r="A34" s="1" t="s">
        <v>161</v>
      </c>
      <c r="B34" s="23"/>
      <c r="C34" s="23"/>
      <c r="D34" s="23"/>
      <c r="E34" s="23"/>
    </row>
    <row r="35" spans="1:5" ht="12.75">
      <c r="A35" s="1" t="s">
        <v>120</v>
      </c>
      <c r="B35" s="23"/>
      <c r="C35" s="23"/>
      <c r="D35" s="23"/>
      <c r="E35" s="23"/>
    </row>
    <row r="36" spans="1:5" ht="12.75">
      <c r="A36" s="1" t="s">
        <v>152</v>
      </c>
      <c r="B36" s="23">
        <v>30</v>
      </c>
      <c r="C36" s="23">
        <v>30</v>
      </c>
      <c r="D36" s="23">
        <v>0</v>
      </c>
      <c r="E36" s="23">
        <f>D36/B36*100</f>
        <v>0</v>
      </c>
    </row>
    <row r="37" spans="1:5" ht="12.75">
      <c r="A37" s="14" t="s">
        <v>4</v>
      </c>
      <c r="B37" s="28">
        <f>SUM(B34:B36)</f>
        <v>30</v>
      </c>
      <c r="C37" s="28">
        <f>SUM(C34:C36)</f>
        <v>30</v>
      </c>
      <c r="D37" s="28">
        <f>SUM(D34:D36)</f>
        <v>0</v>
      </c>
      <c r="E37" s="28">
        <f>D37/B37*100</f>
        <v>0</v>
      </c>
    </row>
    <row r="38" spans="1:5" ht="12.75">
      <c r="A38" s="1" t="s">
        <v>78</v>
      </c>
      <c r="B38" s="23"/>
      <c r="C38" s="23"/>
      <c r="D38" s="23"/>
      <c r="E38" s="23"/>
    </row>
    <row r="39" spans="1:5" ht="12.75">
      <c r="A39" s="1" t="s">
        <v>15</v>
      </c>
      <c r="B39" s="23"/>
      <c r="C39" s="23"/>
      <c r="D39" s="23"/>
      <c r="E39" s="23"/>
    </row>
    <row r="40" spans="1:5" ht="12.75">
      <c r="A40" s="15" t="s">
        <v>121</v>
      </c>
      <c r="B40" s="23"/>
      <c r="C40" s="23"/>
      <c r="D40" s="23"/>
      <c r="E40" s="23"/>
    </row>
    <row r="41" spans="1:5" ht="14.25" customHeight="1">
      <c r="A41" s="14" t="s">
        <v>4</v>
      </c>
      <c r="B41" s="28">
        <f>SUM(B39:B40)</f>
        <v>0</v>
      </c>
      <c r="C41" s="28"/>
      <c r="D41" s="28">
        <f>SUM(D39:D40)</f>
        <v>0</v>
      </c>
      <c r="E41" s="28"/>
    </row>
    <row r="42" spans="1:5" ht="12.75">
      <c r="A42" s="35" t="s">
        <v>74</v>
      </c>
      <c r="B42" s="23"/>
      <c r="C42" s="23"/>
      <c r="D42" s="23"/>
      <c r="E42" s="23"/>
    </row>
    <row r="43" spans="1:5" ht="12.75">
      <c r="A43" s="1" t="s">
        <v>16</v>
      </c>
      <c r="B43" s="23"/>
      <c r="C43" s="23"/>
      <c r="D43" s="23"/>
      <c r="E43" s="23"/>
    </row>
    <row r="44" spans="1:5" ht="12.75">
      <c r="A44" s="1" t="s">
        <v>17</v>
      </c>
      <c r="B44" s="23"/>
      <c r="C44" s="23"/>
      <c r="D44" s="23"/>
      <c r="E44" s="23"/>
    </row>
    <row r="45" spans="1:5" ht="12.75">
      <c r="A45" s="1" t="s">
        <v>18</v>
      </c>
      <c r="B45" s="23"/>
      <c r="C45" s="23"/>
      <c r="D45" s="23"/>
      <c r="E45" s="23"/>
    </row>
    <row r="46" spans="1:5" ht="12.75">
      <c r="A46" s="14" t="s">
        <v>4</v>
      </c>
      <c r="B46" s="28">
        <f>SUM(B43:B45)</f>
        <v>0</v>
      </c>
      <c r="C46" s="28"/>
      <c r="D46" s="28">
        <f>SUM(D43:D45)</f>
        <v>0</v>
      </c>
      <c r="E46" s="28"/>
    </row>
    <row r="47" spans="1:5" ht="12.75">
      <c r="A47" s="35" t="s">
        <v>122</v>
      </c>
      <c r="B47" s="23"/>
      <c r="C47" s="23"/>
      <c r="D47" s="23"/>
      <c r="E47" s="23"/>
    </row>
    <row r="48" spans="1:5" ht="12.75">
      <c r="A48" s="14" t="s">
        <v>4</v>
      </c>
      <c r="B48" s="28">
        <f>B47</f>
        <v>0</v>
      </c>
      <c r="C48" s="28"/>
      <c r="D48" s="28">
        <f>D47</f>
        <v>0</v>
      </c>
      <c r="E48" s="28"/>
    </row>
    <row r="49" spans="1:5" ht="12.75">
      <c r="A49" s="1" t="s">
        <v>79</v>
      </c>
      <c r="B49" s="23"/>
      <c r="C49" s="23"/>
      <c r="D49" s="23"/>
      <c r="E49" s="23"/>
    </row>
    <row r="50" spans="1:5" ht="12.75">
      <c r="A50" s="1" t="s">
        <v>211</v>
      </c>
      <c r="B50" s="25">
        <v>0</v>
      </c>
      <c r="C50" s="25">
        <v>0</v>
      </c>
      <c r="D50" s="25">
        <v>0</v>
      </c>
      <c r="E50" s="25"/>
    </row>
    <row r="51" spans="1:5" ht="12.75">
      <c r="A51" s="1" t="s">
        <v>20</v>
      </c>
      <c r="B51" s="25"/>
      <c r="C51" s="25"/>
      <c r="D51" s="25"/>
      <c r="E51" s="25"/>
    </row>
    <row r="52" spans="1:5" ht="12.75">
      <c r="A52" s="1" t="s">
        <v>21</v>
      </c>
      <c r="B52" s="26"/>
      <c r="C52" s="26"/>
      <c r="D52" s="26"/>
      <c r="E52" s="26"/>
    </row>
    <row r="53" spans="1:5" ht="12.75">
      <c r="A53" s="1" t="s">
        <v>22</v>
      </c>
      <c r="B53" s="25"/>
      <c r="C53" s="25"/>
      <c r="D53" s="25"/>
      <c r="E53" s="25"/>
    </row>
    <row r="54" spans="1:5" ht="12.75">
      <c r="A54" s="1" t="s">
        <v>167</v>
      </c>
      <c r="B54" s="25"/>
      <c r="C54" s="25"/>
      <c r="D54" s="25"/>
      <c r="E54" s="25"/>
    </row>
    <row r="55" spans="1:5" ht="12.75">
      <c r="A55" s="1" t="s">
        <v>166</v>
      </c>
      <c r="B55" s="25"/>
      <c r="C55" s="25"/>
      <c r="D55" s="25"/>
      <c r="E55" s="25"/>
    </row>
    <row r="56" spans="1:5" ht="12.75">
      <c r="A56" s="14" t="s">
        <v>4</v>
      </c>
      <c r="B56" s="28">
        <f>SUM(B50:B55)</f>
        <v>0</v>
      </c>
      <c r="C56" s="28">
        <f>SUM(C50:C55)</f>
        <v>0</v>
      </c>
      <c r="D56" s="28">
        <f>SUM(D50:D55)</f>
        <v>0</v>
      </c>
      <c r="E56" s="28"/>
    </row>
    <row r="57" spans="1:5" ht="12.75">
      <c r="A57" s="36" t="s">
        <v>23</v>
      </c>
      <c r="B57" s="32">
        <f>B37+B41+B46+B48+B56</f>
        <v>30</v>
      </c>
      <c r="C57" s="32">
        <f>C37+C41+C46+C48+C56</f>
        <v>30</v>
      </c>
      <c r="D57" s="32">
        <f>D37+D41+D46+D48+D56</f>
        <v>0</v>
      </c>
      <c r="E57" s="32"/>
    </row>
    <row r="58" spans="1:5" ht="12.75">
      <c r="A58" s="2" t="s">
        <v>123</v>
      </c>
      <c r="B58" s="23"/>
      <c r="C58" s="23"/>
      <c r="D58" s="23"/>
      <c r="E58" s="23"/>
    </row>
    <row r="59" spans="1:5" ht="12.75">
      <c r="A59" s="1" t="s">
        <v>24</v>
      </c>
      <c r="B59" s="23"/>
      <c r="C59" s="23"/>
      <c r="D59" s="23"/>
      <c r="E59" s="23"/>
    </row>
    <row r="60" spans="1:5" ht="12.75">
      <c r="A60" s="1" t="s">
        <v>25</v>
      </c>
      <c r="B60" s="23">
        <v>513</v>
      </c>
      <c r="C60" s="23">
        <v>513</v>
      </c>
      <c r="D60" s="23">
        <v>371</v>
      </c>
      <c r="E60" s="23">
        <f>D60/B60*100</f>
        <v>72.31968810916179</v>
      </c>
    </row>
    <row r="61" spans="1:5" ht="12.75">
      <c r="A61" s="1" t="s">
        <v>124</v>
      </c>
      <c r="B61" s="23"/>
      <c r="C61" s="23"/>
      <c r="D61" s="23"/>
      <c r="E61" s="23"/>
    </row>
    <row r="62" spans="1:5" ht="12.75">
      <c r="A62" s="1" t="s">
        <v>26</v>
      </c>
      <c r="B62" s="23"/>
      <c r="C62" s="23"/>
      <c r="D62" s="23"/>
      <c r="E62" s="23"/>
    </row>
    <row r="63" spans="1:5" ht="12.75">
      <c r="A63" s="36" t="s">
        <v>80</v>
      </c>
      <c r="B63" s="32">
        <f>SUM(B59:B62)</f>
        <v>513</v>
      </c>
      <c r="C63" s="32">
        <f>SUM(C59:C62)</f>
        <v>513</v>
      </c>
      <c r="D63" s="32">
        <f>SUM(D59:D62)</f>
        <v>371</v>
      </c>
      <c r="E63" s="32">
        <f>D63/B63*100</f>
        <v>72.31968810916179</v>
      </c>
    </row>
    <row r="64" spans="1:5" ht="12.75">
      <c r="A64" s="2" t="s">
        <v>27</v>
      </c>
      <c r="B64" s="23"/>
      <c r="C64" s="23"/>
      <c r="D64" s="23"/>
      <c r="E64" s="23"/>
    </row>
    <row r="65" spans="1:5" ht="12.75">
      <c r="A65" s="1" t="s">
        <v>28</v>
      </c>
      <c r="B65" s="23"/>
      <c r="C65" s="23"/>
      <c r="D65" s="23">
        <v>21</v>
      </c>
      <c r="E65" s="23"/>
    </row>
    <row r="66" spans="1:5" ht="12.75">
      <c r="A66" s="1" t="s">
        <v>125</v>
      </c>
      <c r="B66" s="23"/>
      <c r="C66" s="23"/>
      <c r="D66" s="23"/>
      <c r="E66" s="23"/>
    </row>
    <row r="67" spans="1:5" ht="12.75">
      <c r="A67" s="36" t="s">
        <v>81</v>
      </c>
      <c r="B67" s="32">
        <f>SUM(B65:B66)</f>
        <v>0</v>
      </c>
      <c r="C67" s="32"/>
      <c r="D67" s="32">
        <f>SUM(D65:D66)</f>
        <v>21</v>
      </c>
      <c r="E67" s="32"/>
    </row>
    <row r="68" spans="1:5" ht="12.75">
      <c r="A68" s="67" t="s">
        <v>29</v>
      </c>
      <c r="B68" s="68">
        <f>B18+B31+B57+B63+B67</f>
        <v>4443</v>
      </c>
      <c r="C68" s="68">
        <f>C18+C31+C57+C63+C67</f>
        <v>4443</v>
      </c>
      <c r="D68" s="68">
        <f>D18+D31+D57+D63+D67</f>
        <v>3046</v>
      </c>
      <c r="E68" s="68">
        <f>D68/B68*100</f>
        <v>68.55728111636282</v>
      </c>
    </row>
    <row r="69" spans="1:5" ht="15.75">
      <c r="A69" s="34" t="s">
        <v>113</v>
      </c>
      <c r="B69" s="23"/>
      <c r="C69" s="23"/>
      <c r="D69" s="23"/>
      <c r="E69" s="23"/>
    </row>
    <row r="70" spans="1:5" ht="15.75">
      <c r="A70" s="34" t="s">
        <v>281</v>
      </c>
      <c r="B70" s="23"/>
      <c r="C70" s="23"/>
      <c r="D70" s="23"/>
      <c r="E70" s="23"/>
    </row>
    <row r="71" spans="1:5" ht="12.75">
      <c r="A71" s="14" t="s">
        <v>4</v>
      </c>
      <c r="B71" s="28">
        <f>B70</f>
        <v>0</v>
      </c>
      <c r="C71" s="28"/>
      <c r="D71" s="28">
        <f>D70</f>
        <v>0</v>
      </c>
      <c r="E71" s="28"/>
    </row>
    <row r="72" spans="1:5" ht="12.75">
      <c r="A72" s="2" t="s">
        <v>31</v>
      </c>
      <c r="B72" s="23"/>
      <c r="C72" s="23"/>
      <c r="D72" s="23"/>
      <c r="E72" s="23"/>
    </row>
    <row r="73" spans="1:5" ht="12.75">
      <c r="A73" s="1" t="s">
        <v>33</v>
      </c>
      <c r="B73" s="23"/>
      <c r="C73" s="23"/>
      <c r="D73" s="23"/>
      <c r="E73" s="23"/>
    </row>
    <row r="74" spans="1:5" ht="12.75">
      <c r="A74" s="1" t="s">
        <v>34</v>
      </c>
      <c r="B74" s="23"/>
      <c r="C74" s="23"/>
      <c r="D74" s="23"/>
      <c r="E74" s="23"/>
    </row>
    <row r="75" spans="1:5" ht="12.75">
      <c r="A75" s="1" t="s">
        <v>164</v>
      </c>
      <c r="B75" s="23"/>
      <c r="C75" s="23"/>
      <c r="D75" s="23"/>
      <c r="E75" s="23"/>
    </row>
    <row r="76" spans="1:5" ht="12.75">
      <c r="A76" s="1" t="s">
        <v>35</v>
      </c>
      <c r="B76" s="23"/>
      <c r="C76" s="23"/>
      <c r="D76" s="23"/>
      <c r="E76" s="23"/>
    </row>
    <row r="77" spans="1:5" ht="12.75">
      <c r="A77" s="14" t="s">
        <v>4</v>
      </c>
      <c r="B77" s="28">
        <f>SUM(B73:B76)</f>
        <v>0</v>
      </c>
      <c r="C77" s="28"/>
      <c r="D77" s="28">
        <f>SUM(D73:D76)</f>
        <v>0</v>
      </c>
      <c r="E77" s="28"/>
    </row>
    <row r="78" spans="1:5" ht="12.75">
      <c r="A78" s="2" t="s">
        <v>36</v>
      </c>
      <c r="B78" s="23"/>
      <c r="C78" s="23"/>
      <c r="D78" s="23"/>
      <c r="E78" s="23"/>
    </row>
    <row r="79" spans="1:5" ht="12.75">
      <c r="A79" s="1" t="s">
        <v>168</v>
      </c>
      <c r="B79" s="23"/>
      <c r="C79" s="23"/>
      <c r="D79" s="23"/>
      <c r="E79" s="23"/>
    </row>
    <row r="80" spans="1:5" ht="12.75">
      <c r="A80" s="1" t="s">
        <v>37</v>
      </c>
      <c r="B80" s="23"/>
      <c r="C80" s="23"/>
      <c r="D80" s="23"/>
      <c r="E80" s="23"/>
    </row>
    <row r="81" spans="1:5" ht="12.75">
      <c r="A81" s="1" t="s">
        <v>38</v>
      </c>
      <c r="B81" s="23"/>
      <c r="C81" s="23"/>
      <c r="D81" s="23"/>
      <c r="E81" s="23"/>
    </row>
    <row r="82" spans="1:5" ht="12.75">
      <c r="A82" s="1" t="s">
        <v>39</v>
      </c>
      <c r="B82" s="23"/>
      <c r="C82" s="23"/>
      <c r="D82" s="23"/>
      <c r="E82" s="23"/>
    </row>
    <row r="83" spans="1:5" ht="12.75">
      <c r="A83" s="1" t="s">
        <v>40</v>
      </c>
      <c r="B83" s="23"/>
      <c r="C83" s="23"/>
      <c r="D83" s="23"/>
      <c r="E83" s="23"/>
    </row>
    <row r="84" spans="1:5" ht="12.75">
      <c r="A84" s="14" t="s">
        <v>4</v>
      </c>
      <c r="B84" s="28">
        <f>SUM(B79:B83)</f>
        <v>0</v>
      </c>
      <c r="C84" s="28"/>
      <c r="D84" s="28">
        <f>SUM(D79:D83)</f>
        <v>0</v>
      </c>
      <c r="E84" s="28"/>
    </row>
    <row r="85" spans="1:5" ht="12.75">
      <c r="A85" s="2" t="s">
        <v>41</v>
      </c>
      <c r="B85" s="23"/>
      <c r="C85" s="23"/>
      <c r="D85" s="23"/>
      <c r="E85" s="23"/>
    </row>
    <row r="86" spans="1:5" ht="12.75">
      <c r="A86" s="1" t="s">
        <v>42</v>
      </c>
      <c r="B86" s="23"/>
      <c r="C86" s="23"/>
      <c r="D86" s="23"/>
      <c r="E86" s="23"/>
    </row>
    <row r="87" spans="1:5" ht="12.75">
      <c r="A87" s="1" t="s">
        <v>43</v>
      </c>
      <c r="B87" s="23"/>
      <c r="C87" s="23"/>
      <c r="D87" s="23"/>
      <c r="E87" s="23"/>
    </row>
    <row r="88" spans="1:5" ht="12.75">
      <c r="A88" s="1" t="s">
        <v>153</v>
      </c>
      <c r="B88" s="23"/>
      <c r="C88" s="23"/>
      <c r="D88" s="23"/>
      <c r="E88" s="23"/>
    </row>
    <row r="89" spans="1:5" ht="12.75">
      <c r="A89" s="1" t="s">
        <v>44</v>
      </c>
      <c r="B89" s="23"/>
      <c r="C89" s="23"/>
      <c r="D89" s="23"/>
      <c r="E89" s="23"/>
    </row>
    <row r="90" spans="1:5" ht="12.75">
      <c r="A90" s="1" t="s">
        <v>126</v>
      </c>
      <c r="B90" s="23"/>
      <c r="C90" s="23"/>
      <c r="D90" s="23"/>
      <c r="E90" s="23"/>
    </row>
    <row r="91" spans="1:5" ht="12.75">
      <c r="A91" s="14" t="s">
        <v>4</v>
      </c>
      <c r="B91" s="28">
        <f>SUM(B86:B90)</f>
        <v>0</v>
      </c>
      <c r="C91" s="28"/>
      <c r="D91" s="28">
        <f>SUM(D86:D90)</f>
        <v>0</v>
      </c>
      <c r="E91" s="28"/>
    </row>
    <row r="92" spans="1:5" ht="12.75">
      <c r="A92" s="36" t="s">
        <v>82</v>
      </c>
      <c r="B92" s="32">
        <f>B71+B77+B84+B91</f>
        <v>0</v>
      </c>
      <c r="C92" s="32"/>
      <c r="D92" s="32">
        <f>D71+D77+D84+D91</f>
        <v>0</v>
      </c>
      <c r="E92" s="32"/>
    </row>
    <row r="93" spans="1:5" ht="12.75">
      <c r="A93" s="67" t="s">
        <v>180</v>
      </c>
      <c r="B93" s="68">
        <f>B68+B92</f>
        <v>4443</v>
      </c>
      <c r="C93" s="68">
        <f>C68+C92</f>
        <v>4443</v>
      </c>
      <c r="D93" s="68">
        <f>D68+D92</f>
        <v>3046</v>
      </c>
      <c r="E93" s="68">
        <f>D93/B93*100</f>
        <v>68.55728111636282</v>
      </c>
    </row>
    <row r="94" spans="1:5" ht="15.75">
      <c r="A94" s="34" t="s">
        <v>46</v>
      </c>
      <c r="B94" s="23"/>
      <c r="C94" s="23"/>
      <c r="D94" s="23"/>
      <c r="E94" s="23"/>
    </row>
    <row r="95" spans="1:5" ht="12.75">
      <c r="A95" s="2" t="s">
        <v>158</v>
      </c>
      <c r="B95" s="23"/>
      <c r="C95" s="23"/>
      <c r="D95" s="23"/>
      <c r="E95" s="23"/>
    </row>
    <row r="96" spans="1:5" ht="12.75">
      <c r="A96" s="2" t="s">
        <v>47</v>
      </c>
      <c r="B96" s="23"/>
      <c r="C96" s="23"/>
      <c r="D96" s="23"/>
      <c r="E96" s="23"/>
    </row>
    <row r="97" spans="1:5" ht="12.75">
      <c r="A97" s="2" t="s">
        <v>162</v>
      </c>
      <c r="B97" s="23"/>
      <c r="C97" s="23"/>
      <c r="D97" s="23"/>
      <c r="E97" s="23"/>
    </row>
    <row r="98" spans="1:5" ht="12.75">
      <c r="A98" s="1" t="s">
        <v>127</v>
      </c>
      <c r="B98" s="23"/>
      <c r="C98" s="23"/>
      <c r="D98" s="23"/>
      <c r="E98" s="23"/>
    </row>
    <row r="99" spans="1:5" ht="12.75">
      <c r="A99" s="1" t="s">
        <v>48</v>
      </c>
      <c r="B99" s="23"/>
      <c r="C99" s="23"/>
      <c r="D99" s="23"/>
      <c r="E99" s="23"/>
    </row>
    <row r="100" spans="1:5" ht="12.75">
      <c r="A100" s="14" t="s">
        <v>4</v>
      </c>
      <c r="B100" s="28">
        <f>SUM(B98:B99)</f>
        <v>0</v>
      </c>
      <c r="C100" s="28"/>
      <c r="D100" s="28">
        <f>SUM(D98:D99)</f>
        <v>0</v>
      </c>
      <c r="E100" s="28"/>
    </row>
    <row r="101" spans="1:5" ht="12.75">
      <c r="A101" s="2" t="s">
        <v>49</v>
      </c>
      <c r="B101" s="23"/>
      <c r="C101" s="23"/>
      <c r="D101" s="23"/>
      <c r="E101" s="23"/>
    </row>
    <row r="102" spans="1:5" ht="12.75">
      <c r="A102" s="1" t="s">
        <v>50</v>
      </c>
      <c r="B102" s="23"/>
      <c r="C102" s="23"/>
      <c r="D102" s="23"/>
      <c r="E102" s="23"/>
    </row>
    <row r="103" spans="1:5" ht="12.75">
      <c r="A103" s="1" t="s">
        <v>51</v>
      </c>
      <c r="B103" s="23"/>
      <c r="C103" s="23"/>
      <c r="D103" s="23"/>
      <c r="E103" s="23"/>
    </row>
    <row r="104" spans="1:5" ht="12.75">
      <c r="A104" s="14" t="s">
        <v>4</v>
      </c>
      <c r="B104" s="28">
        <f>SUM(B102:B103)</f>
        <v>0</v>
      </c>
      <c r="C104" s="28"/>
      <c r="D104" s="28">
        <f>SUM(D102:D103)</f>
        <v>0</v>
      </c>
      <c r="E104" s="28"/>
    </row>
    <row r="105" spans="1:5" ht="12.75">
      <c r="A105" s="2" t="s">
        <v>128</v>
      </c>
      <c r="B105" s="23"/>
      <c r="C105" s="23"/>
      <c r="D105" s="23"/>
      <c r="E105" s="23"/>
    </row>
    <row r="106" spans="1:5" ht="12.75">
      <c r="A106" s="1" t="s">
        <v>52</v>
      </c>
      <c r="B106" s="23"/>
      <c r="C106" s="23"/>
      <c r="D106" s="23"/>
      <c r="E106" s="23"/>
    </row>
    <row r="107" spans="1:5" ht="12.75">
      <c r="A107" s="1" t="s">
        <v>53</v>
      </c>
      <c r="B107" s="23"/>
      <c r="C107" s="23"/>
      <c r="D107" s="23"/>
      <c r="E107" s="23"/>
    </row>
    <row r="108" spans="1:5" ht="12.75">
      <c r="A108" s="1" t="s">
        <v>107</v>
      </c>
      <c r="B108" s="23"/>
      <c r="C108" s="23"/>
      <c r="D108" s="23"/>
      <c r="E108" s="23"/>
    </row>
    <row r="109" spans="1:5" ht="12.75">
      <c r="A109" s="14" t="s">
        <v>4</v>
      </c>
      <c r="B109" s="28">
        <f>SUM(B106:B108)</f>
        <v>0</v>
      </c>
      <c r="C109" s="28"/>
      <c r="D109" s="28">
        <f>SUM(D106:D108)</f>
        <v>0</v>
      </c>
      <c r="E109" s="28"/>
    </row>
    <row r="110" spans="1:5" ht="12.75">
      <c r="A110" s="2" t="s">
        <v>106</v>
      </c>
      <c r="B110" s="23"/>
      <c r="C110" s="23"/>
      <c r="D110" s="23"/>
      <c r="E110" s="23"/>
    </row>
    <row r="111" spans="1:5" ht="12.75">
      <c r="A111" s="1" t="s">
        <v>129</v>
      </c>
      <c r="B111" s="23"/>
      <c r="C111" s="23"/>
      <c r="D111" s="23"/>
      <c r="E111" s="23"/>
    </row>
    <row r="112" spans="1:5" ht="12.75">
      <c r="A112" s="1" t="s">
        <v>55</v>
      </c>
      <c r="B112" s="23"/>
      <c r="C112" s="23"/>
      <c r="D112" s="23"/>
      <c r="E112" s="23"/>
    </row>
    <row r="113" spans="1:5" ht="12.75">
      <c r="A113" s="1" t="s">
        <v>56</v>
      </c>
      <c r="B113" s="23"/>
      <c r="C113" s="23"/>
      <c r="D113" s="23"/>
      <c r="E113" s="23"/>
    </row>
    <row r="114" spans="1:5" ht="12.75">
      <c r="A114" s="1" t="s">
        <v>157</v>
      </c>
      <c r="B114" s="23"/>
      <c r="C114" s="23"/>
      <c r="D114" s="23"/>
      <c r="E114" s="23"/>
    </row>
    <row r="115" spans="1:5" ht="12.75">
      <c r="A115" s="1" t="s">
        <v>57</v>
      </c>
      <c r="B115" s="23"/>
      <c r="C115" s="23"/>
      <c r="D115" s="23"/>
      <c r="E115" s="23"/>
    </row>
    <row r="116" spans="1:5" ht="12.75">
      <c r="A116" s="1" t="s">
        <v>130</v>
      </c>
      <c r="B116" s="23"/>
      <c r="C116" s="23"/>
      <c r="D116" s="23"/>
      <c r="E116" s="23"/>
    </row>
    <row r="117" spans="1:5" ht="12.75">
      <c r="A117" s="1" t="s">
        <v>154</v>
      </c>
      <c r="B117" s="23"/>
      <c r="C117" s="23"/>
      <c r="D117" s="23"/>
      <c r="E117" s="23"/>
    </row>
    <row r="118" spans="1:5" ht="12.75">
      <c r="A118" s="14" t="s">
        <v>4</v>
      </c>
      <c r="B118" s="28">
        <f>SUM(B112:B117)</f>
        <v>0</v>
      </c>
      <c r="C118" s="28"/>
      <c r="D118" s="28">
        <f>SUM(D112:D117)</f>
        <v>0</v>
      </c>
      <c r="E118" s="28"/>
    </row>
    <row r="119" spans="1:5" ht="12.75">
      <c r="A119" s="1" t="s">
        <v>131</v>
      </c>
      <c r="B119" s="23"/>
      <c r="C119" s="23"/>
      <c r="D119" s="23"/>
      <c r="E119" s="23"/>
    </row>
    <row r="120" spans="1:5" ht="12.75">
      <c r="A120" s="1" t="s">
        <v>160</v>
      </c>
      <c r="B120" s="23"/>
      <c r="C120" s="23"/>
      <c r="D120" s="23"/>
      <c r="E120" s="23"/>
    </row>
    <row r="121" spans="1:5" ht="12.75">
      <c r="A121" s="1" t="s">
        <v>133</v>
      </c>
      <c r="B121" s="23"/>
      <c r="C121" s="23"/>
      <c r="D121" s="23"/>
      <c r="E121" s="23"/>
    </row>
    <row r="122" spans="1:5" ht="12.75">
      <c r="A122" s="1" t="s">
        <v>132</v>
      </c>
      <c r="B122" s="23"/>
      <c r="C122" s="23"/>
      <c r="D122" s="23"/>
      <c r="E122" s="23"/>
    </row>
    <row r="123" spans="1:5" ht="12" customHeight="1">
      <c r="A123" s="14" t="s">
        <v>4</v>
      </c>
      <c r="B123" s="28">
        <f>SUM(B120:B122)</f>
        <v>0</v>
      </c>
      <c r="C123" s="28"/>
      <c r="D123" s="28">
        <f>SUM(D120:D122)</f>
        <v>0</v>
      </c>
      <c r="E123" s="28"/>
    </row>
    <row r="124" spans="1:5" ht="12.75">
      <c r="A124" s="36" t="s">
        <v>156</v>
      </c>
      <c r="B124" s="32">
        <f>B118+B123</f>
        <v>0</v>
      </c>
      <c r="C124" s="32"/>
      <c r="D124" s="32">
        <f>D118+D123</f>
        <v>0</v>
      </c>
      <c r="E124" s="32"/>
    </row>
    <row r="125" spans="1:5" ht="12.75">
      <c r="A125" s="2" t="s">
        <v>134</v>
      </c>
      <c r="B125" s="23"/>
      <c r="C125" s="23"/>
      <c r="D125" s="23"/>
      <c r="E125" s="23"/>
    </row>
    <row r="126" spans="1:5" ht="12.75">
      <c r="A126" s="2" t="s">
        <v>135</v>
      </c>
      <c r="B126" s="23"/>
      <c r="C126" s="23"/>
      <c r="D126" s="23"/>
      <c r="E126" s="23"/>
    </row>
    <row r="127" spans="1:5" ht="12.75">
      <c r="A127" s="2" t="s">
        <v>136</v>
      </c>
      <c r="B127" s="23"/>
      <c r="C127" s="23"/>
      <c r="D127" s="23"/>
      <c r="E127" s="23"/>
    </row>
    <row r="128" spans="1:5" ht="12.75">
      <c r="A128" s="14" t="s">
        <v>4</v>
      </c>
      <c r="B128" s="28">
        <f>SUM(B125:B127)</f>
        <v>0</v>
      </c>
      <c r="C128" s="28"/>
      <c r="D128" s="28">
        <f>SUM(D125:D127)</f>
        <v>0</v>
      </c>
      <c r="E128" s="28"/>
    </row>
    <row r="129" spans="1:5" ht="12.75">
      <c r="A129" s="38" t="s">
        <v>103</v>
      </c>
      <c r="B129" s="30">
        <f>B100+B104+B109+B124+B128</f>
        <v>0</v>
      </c>
      <c r="C129" s="30"/>
      <c r="D129" s="30">
        <f>D100+D104+D109+D124+D128</f>
        <v>0</v>
      </c>
      <c r="E129" s="30"/>
    </row>
    <row r="130" spans="1:5" ht="12.75">
      <c r="A130" s="2" t="s">
        <v>58</v>
      </c>
      <c r="B130" s="23"/>
      <c r="C130" s="23"/>
      <c r="D130" s="23"/>
      <c r="E130" s="23"/>
    </row>
    <row r="131" spans="1:5" ht="12.75">
      <c r="A131" s="2" t="s">
        <v>59</v>
      </c>
      <c r="B131" s="23"/>
      <c r="C131" s="23"/>
      <c r="D131" s="23"/>
      <c r="E131" s="23"/>
    </row>
    <row r="132" spans="1:5" ht="12.75">
      <c r="A132" s="1" t="s">
        <v>62</v>
      </c>
      <c r="B132" s="23"/>
      <c r="C132" s="23"/>
      <c r="D132" s="23"/>
      <c r="E132" s="23"/>
    </row>
    <row r="133" spans="1:5" ht="12.75">
      <c r="A133" s="1" t="s">
        <v>61</v>
      </c>
      <c r="B133" s="23"/>
      <c r="C133" s="23"/>
      <c r="D133" s="23"/>
      <c r="E133" s="23"/>
    </row>
    <row r="134" spans="1:5" ht="12.75">
      <c r="A134" s="1" t="s">
        <v>137</v>
      </c>
      <c r="B134" s="23"/>
      <c r="C134" s="23"/>
      <c r="D134" s="23"/>
      <c r="E134" s="23"/>
    </row>
    <row r="135" spans="1:5" ht="12.75">
      <c r="A135" s="1" t="s">
        <v>64</v>
      </c>
      <c r="B135" s="23"/>
      <c r="C135" s="23"/>
      <c r="D135" s="23"/>
      <c r="E135" s="23"/>
    </row>
    <row r="136" spans="1:5" ht="12.75">
      <c r="A136" s="1" t="s">
        <v>138</v>
      </c>
      <c r="B136" s="23"/>
      <c r="C136" s="23"/>
      <c r="D136" s="23"/>
      <c r="E136" s="23"/>
    </row>
    <row r="137" spans="1:5" ht="12.75">
      <c r="A137" s="14" t="s">
        <v>4</v>
      </c>
      <c r="B137" s="28">
        <f>SUM(B132:B136)</f>
        <v>0</v>
      </c>
      <c r="C137" s="28"/>
      <c r="D137" s="28">
        <f>SUM(D132:D136)</f>
        <v>0</v>
      </c>
      <c r="E137" s="28"/>
    </row>
    <row r="138" spans="1:5" ht="12.75">
      <c r="A138" s="2" t="s">
        <v>60</v>
      </c>
      <c r="B138" s="23"/>
      <c r="C138" s="23"/>
      <c r="D138" s="23"/>
      <c r="E138" s="23"/>
    </row>
    <row r="139" spans="1:5" ht="12.75">
      <c r="A139" s="1" t="s">
        <v>139</v>
      </c>
      <c r="B139" s="23"/>
      <c r="C139" s="23"/>
      <c r="D139" s="23"/>
      <c r="E139" s="23"/>
    </row>
    <row r="140" spans="1:5" ht="12" customHeight="1">
      <c r="A140" s="1" t="s">
        <v>140</v>
      </c>
      <c r="B140" s="23"/>
      <c r="C140" s="23"/>
      <c r="D140" s="23"/>
      <c r="E140" s="23"/>
    </row>
    <row r="141" spans="1:5" ht="13.5" customHeight="1">
      <c r="A141" s="14" t="s">
        <v>4</v>
      </c>
      <c r="B141" s="28">
        <f>SUM(B139:B140)</f>
        <v>0</v>
      </c>
      <c r="C141" s="28"/>
      <c r="D141" s="28">
        <f>SUM(D139:D140)</f>
        <v>0</v>
      </c>
      <c r="E141" s="28"/>
    </row>
    <row r="142" spans="1:5" ht="12.75">
      <c r="A142" s="2" t="s">
        <v>65</v>
      </c>
      <c r="B142" s="23"/>
      <c r="C142" s="23"/>
      <c r="D142" s="23"/>
      <c r="E142" s="23"/>
    </row>
    <row r="143" spans="1:5" ht="12.75" hidden="1">
      <c r="A143" s="1" t="s">
        <v>66</v>
      </c>
      <c r="B143" s="23"/>
      <c r="C143" s="23"/>
      <c r="D143" s="23"/>
      <c r="E143" s="23"/>
    </row>
    <row r="144" spans="1:5" ht="12.75" hidden="1">
      <c r="A144" s="1" t="s">
        <v>67</v>
      </c>
      <c r="B144" s="23"/>
      <c r="C144" s="23"/>
      <c r="D144" s="23"/>
      <c r="E144" s="23"/>
    </row>
    <row r="145" spans="1:5" ht="12.75">
      <c r="A145" s="1" t="s">
        <v>141</v>
      </c>
      <c r="B145" s="23"/>
      <c r="C145" s="23"/>
      <c r="D145" s="23"/>
      <c r="E145" s="23"/>
    </row>
    <row r="146" spans="1:5" ht="12.75" customHeight="1">
      <c r="A146" s="1" t="s">
        <v>68</v>
      </c>
      <c r="B146" s="23"/>
      <c r="C146" s="23"/>
      <c r="D146" s="23"/>
      <c r="E146" s="23"/>
    </row>
    <row r="147" spans="1:5" ht="12.75">
      <c r="A147" s="14" t="s">
        <v>4</v>
      </c>
      <c r="B147" s="28">
        <f>SUM(B145:B146)</f>
        <v>0</v>
      </c>
      <c r="C147" s="28"/>
      <c r="D147" s="28">
        <f>SUM(D145:D146)</f>
        <v>0</v>
      </c>
      <c r="E147" s="28"/>
    </row>
    <row r="148" spans="1:5" ht="12.75">
      <c r="A148" s="38" t="s">
        <v>102</v>
      </c>
      <c r="B148" s="30">
        <f>B137+B141+B147</f>
        <v>0</v>
      </c>
      <c r="C148" s="30"/>
      <c r="D148" s="30">
        <f>D137+D141+D147</f>
        <v>0</v>
      </c>
      <c r="E148" s="30"/>
    </row>
    <row r="149" spans="1:5" ht="12.75">
      <c r="A149" s="38" t="s">
        <v>142</v>
      </c>
      <c r="B149" s="30"/>
      <c r="C149" s="30"/>
      <c r="D149" s="30"/>
      <c r="E149" s="30"/>
    </row>
    <row r="150" spans="1:5" ht="12.75">
      <c r="A150" s="2" t="s">
        <v>143</v>
      </c>
      <c r="B150" s="23"/>
      <c r="C150" s="23"/>
      <c r="D150" s="23"/>
      <c r="E150" s="23"/>
    </row>
    <row r="151" spans="1:5" ht="12.75">
      <c r="A151" s="2" t="s">
        <v>96</v>
      </c>
      <c r="B151" s="23"/>
      <c r="C151" s="23"/>
      <c r="D151" s="23"/>
      <c r="E151" s="23"/>
    </row>
    <row r="152" spans="1:5" ht="12.75">
      <c r="A152" s="1" t="s">
        <v>97</v>
      </c>
      <c r="B152" s="23"/>
      <c r="C152" s="23"/>
      <c r="D152" s="23"/>
      <c r="E152" s="23"/>
    </row>
    <row r="153" spans="1:5" ht="12.75">
      <c r="A153" s="1" t="s">
        <v>163</v>
      </c>
      <c r="B153" s="23"/>
      <c r="C153" s="23"/>
      <c r="D153" s="23"/>
      <c r="E153" s="23"/>
    </row>
    <row r="154" spans="1:5" ht="12.75">
      <c r="A154" s="1" t="s">
        <v>69</v>
      </c>
      <c r="B154" s="23"/>
      <c r="C154" s="23"/>
      <c r="D154" s="23"/>
      <c r="E154" s="23"/>
    </row>
    <row r="155" spans="1:5" ht="12.75">
      <c r="A155" s="14" t="s">
        <v>4</v>
      </c>
      <c r="B155" s="28">
        <f>SUM(B153:B154)</f>
        <v>0</v>
      </c>
      <c r="C155" s="28"/>
      <c r="D155" s="28">
        <f>SUM(D153:D154)</f>
        <v>0</v>
      </c>
      <c r="E155" s="28"/>
    </row>
    <row r="156" spans="1:5" ht="12.75">
      <c r="A156" s="1" t="s">
        <v>98</v>
      </c>
      <c r="B156" s="23"/>
      <c r="C156" s="23"/>
      <c r="D156" s="23"/>
      <c r="E156" s="23"/>
    </row>
    <row r="157" spans="1:5" ht="12.75">
      <c r="A157" s="1" t="s">
        <v>108</v>
      </c>
      <c r="B157" s="23"/>
      <c r="C157" s="23"/>
      <c r="D157" s="23"/>
      <c r="E157" s="23"/>
    </row>
    <row r="158" spans="1:5" ht="12.75">
      <c r="A158" s="15" t="s">
        <v>209</v>
      </c>
      <c r="B158" s="23"/>
      <c r="C158" s="23"/>
      <c r="D158" s="23"/>
      <c r="E158" s="23"/>
    </row>
    <row r="159" spans="1:5" ht="12.75">
      <c r="A159" s="1" t="s">
        <v>144</v>
      </c>
      <c r="B159" s="23"/>
      <c r="C159" s="23"/>
      <c r="D159" s="23"/>
      <c r="E159" s="23"/>
    </row>
    <row r="160" spans="1:5" ht="12.75">
      <c r="A160" s="14" t="s">
        <v>4</v>
      </c>
      <c r="B160" s="28">
        <f>SUM(B158:B159)</f>
        <v>0</v>
      </c>
      <c r="C160" s="28">
        <f>SUM(C158:C159)</f>
        <v>0</v>
      </c>
      <c r="D160" s="28">
        <f>SUM(D158:D159)</f>
        <v>0</v>
      </c>
      <c r="E160" s="28"/>
    </row>
    <row r="161" spans="1:5" ht="12.75">
      <c r="A161" s="1" t="s">
        <v>99</v>
      </c>
      <c r="B161" s="23"/>
      <c r="C161" s="23"/>
      <c r="D161" s="23"/>
      <c r="E161" s="23"/>
    </row>
    <row r="162" spans="1:5" ht="12.75">
      <c r="A162" s="1" t="s">
        <v>70</v>
      </c>
      <c r="B162" s="23"/>
      <c r="C162" s="23"/>
      <c r="D162" s="23"/>
      <c r="E162" s="23"/>
    </row>
    <row r="163" spans="1:5" ht="12.75">
      <c r="A163" s="1" t="s">
        <v>155</v>
      </c>
      <c r="B163" s="23"/>
      <c r="C163" s="23"/>
      <c r="D163" s="23"/>
      <c r="E163" s="23"/>
    </row>
    <row r="164" spans="1:5" ht="12.75">
      <c r="A164" s="1" t="s">
        <v>71</v>
      </c>
      <c r="B164" s="23"/>
      <c r="C164" s="23"/>
      <c r="D164" s="23"/>
      <c r="E164" s="23"/>
    </row>
    <row r="165" spans="1:5" ht="12.75">
      <c r="A165" s="1" t="s">
        <v>145</v>
      </c>
      <c r="B165" s="23"/>
      <c r="C165" s="23"/>
      <c r="D165" s="23"/>
      <c r="E165" s="23"/>
    </row>
    <row r="166" spans="1:5" ht="12.75">
      <c r="A166" s="14" t="s">
        <v>4</v>
      </c>
      <c r="B166" s="28">
        <f>SUM(B162:B165)</f>
        <v>0</v>
      </c>
      <c r="C166" s="28"/>
      <c r="D166" s="28">
        <f>SUM(D162:D165)</f>
        <v>0</v>
      </c>
      <c r="E166" s="28"/>
    </row>
    <row r="167" spans="1:5" ht="12.75">
      <c r="A167" s="36" t="s">
        <v>72</v>
      </c>
      <c r="B167" s="32">
        <f>B155+B160+B166</f>
        <v>0</v>
      </c>
      <c r="C167" s="32">
        <f>C155+C160+C166</f>
        <v>0</v>
      </c>
      <c r="D167" s="32">
        <f>D155+D160+D166</f>
        <v>0</v>
      </c>
      <c r="E167" s="32"/>
    </row>
    <row r="168" spans="1:5" ht="12.75">
      <c r="A168" s="2" t="s">
        <v>73</v>
      </c>
      <c r="B168" s="23"/>
      <c r="C168" s="23"/>
      <c r="D168" s="23"/>
      <c r="E168" s="23"/>
    </row>
    <row r="169" spans="1:5" ht="12.75">
      <c r="A169" s="1" t="s">
        <v>83</v>
      </c>
      <c r="B169" s="23"/>
      <c r="C169" s="23"/>
      <c r="D169" s="23"/>
      <c r="E169" s="23"/>
    </row>
    <row r="170" spans="1:5" ht="12.75">
      <c r="A170" s="1" t="s">
        <v>84</v>
      </c>
      <c r="B170" s="23"/>
      <c r="C170" s="23"/>
      <c r="D170" s="23"/>
      <c r="E170" s="23"/>
    </row>
    <row r="171" spans="1:5" ht="12.75">
      <c r="A171" s="1" t="s">
        <v>85</v>
      </c>
      <c r="B171" s="23"/>
      <c r="C171" s="23"/>
      <c r="D171" s="23"/>
      <c r="E171" s="23"/>
    </row>
    <row r="172" spans="1:5" ht="12.75">
      <c r="A172" s="1" t="s">
        <v>54</v>
      </c>
      <c r="B172" s="23"/>
      <c r="C172" s="23"/>
      <c r="D172" s="23"/>
      <c r="E172" s="23"/>
    </row>
    <row r="173" spans="1:5" ht="12.75">
      <c r="A173" s="14" t="s">
        <v>4</v>
      </c>
      <c r="B173" s="28">
        <f>SUM(B170:B172)</f>
        <v>0</v>
      </c>
      <c r="C173" s="28"/>
      <c r="D173" s="28">
        <f>SUM(D170:D172)</f>
        <v>0</v>
      </c>
      <c r="E173" s="28"/>
    </row>
    <row r="174" spans="1:5" ht="12.75">
      <c r="A174" s="1" t="s">
        <v>86</v>
      </c>
      <c r="B174" s="23"/>
      <c r="C174" s="23"/>
      <c r="D174" s="23"/>
      <c r="E174" s="23"/>
    </row>
    <row r="175" spans="1:5" ht="12.75">
      <c r="A175" s="1" t="s">
        <v>159</v>
      </c>
      <c r="B175" s="23"/>
      <c r="C175" s="23"/>
      <c r="D175" s="23"/>
      <c r="E175" s="23"/>
    </row>
    <row r="176" spans="1:5" ht="12.75">
      <c r="A176" s="1" t="s">
        <v>87</v>
      </c>
      <c r="B176" s="23"/>
      <c r="C176" s="23"/>
      <c r="D176" s="23"/>
      <c r="E176" s="23"/>
    </row>
    <row r="177" spans="1:5" ht="12.75">
      <c r="A177" s="14" t="s">
        <v>4</v>
      </c>
      <c r="B177" s="28">
        <f>SUM(B175:B176)</f>
        <v>0</v>
      </c>
      <c r="C177" s="28"/>
      <c r="D177" s="28">
        <f>SUM(D175:D176)</f>
        <v>0</v>
      </c>
      <c r="E177" s="28"/>
    </row>
    <row r="178" spans="1:5" ht="12.75">
      <c r="A178" s="36" t="s">
        <v>104</v>
      </c>
      <c r="B178" s="32">
        <f>B173+B177</f>
        <v>0</v>
      </c>
      <c r="C178" s="32"/>
      <c r="D178" s="32">
        <f>D173+D177</f>
        <v>0</v>
      </c>
      <c r="E178" s="32"/>
    </row>
    <row r="179" spans="1:5" ht="12.75">
      <c r="A179" s="67" t="s">
        <v>101</v>
      </c>
      <c r="B179" s="68">
        <f>B167+B178</f>
        <v>0</v>
      </c>
      <c r="C179" s="68">
        <f>C167+C178</f>
        <v>0</v>
      </c>
      <c r="D179" s="68">
        <f>D167+D178</f>
        <v>0</v>
      </c>
      <c r="E179" s="68"/>
    </row>
    <row r="180" spans="1:5" ht="12.75">
      <c r="A180" s="2" t="s">
        <v>146</v>
      </c>
      <c r="B180" s="23"/>
      <c r="C180" s="23"/>
      <c r="D180" s="23"/>
      <c r="E180" s="23"/>
    </row>
    <row r="181" spans="1:5" ht="12.75">
      <c r="A181" s="1" t="s">
        <v>89</v>
      </c>
      <c r="B181" s="23"/>
      <c r="C181" s="23"/>
      <c r="D181" s="23"/>
      <c r="E181" s="23"/>
    </row>
    <row r="182" spans="1:5" ht="12.75">
      <c r="A182" s="14" t="s">
        <v>4</v>
      </c>
      <c r="B182" s="28">
        <f>SUM(B181)</f>
        <v>0</v>
      </c>
      <c r="C182" s="28"/>
      <c r="D182" s="28">
        <f>SUM(D181)</f>
        <v>0</v>
      </c>
      <c r="E182" s="28"/>
    </row>
    <row r="183" spans="1:5" ht="12.75">
      <c r="A183" s="1" t="s">
        <v>90</v>
      </c>
      <c r="B183" s="23"/>
      <c r="C183" s="23"/>
      <c r="D183" s="23"/>
      <c r="E183" s="23"/>
    </row>
    <row r="184" spans="1:5" ht="12.75">
      <c r="A184" s="1" t="s">
        <v>114</v>
      </c>
      <c r="B184" s="23"/>
      <c r="C184" s="23"/>
      <c r="D184" s="23"/>
      <c r="E184" s="23"/>
    </row>
    <row r="185" spans="1:5" ht="12.75">
      <c r="A185" s="1" t="s">
        <v>88</v>
      </c>
      <c r="B185" s="23"/>
      <c r="C185" s="23"/>
      <c r="D185" s="23"/>
      <c r="E185" s="23"/>
    </row>
    <row r="186" spans="1:5" ht="12.75">
      <c r="A186" s="1" t="s">
        <v>147</v>
      </c>
      <c r="B186" s="23"/>
      <c r="C186" s="23"/>
      <c r="D186" s="23"/>
      <c r="E186" s="23"/>
    </row>
    <row r="187" spans="1:5" ht="12.75">
      <c r="A187" s="14" t="s">
        <v>4</v>
      </c>
      <c r="B187" s="28">
        <f>SUM(B184:B186)</f>
        <v>0</v>
      </c>
      <c r="C187" s="28"/>
      <c r="D187" s="28">
        <f>SUM(D184:D186)</f>
        <v>0</v>
      </c>
      <c r="E187" s="28"/>
    </row>
    <row r="188" spans="1:5" ht="12.75">
      <c r="A188" s="38" t="s">
        <v>100</v>
      </c>
      <c r="B188" s="30">
        <f>B182+B187</f>
        <v>0</v>
      </c>
      <c r="C188" s="30"/>
      <c r="D188" s="30">
        <f>D182+D187</f>
        <v>0</v>
      </c>
      <c r="E188" s="30"/>
    </row>
    <row r="189" spans="1:5" ht="12.75">
      <c r="A189" s="2" t="s">
        <v>148</v>
      </c>
      <c r="B189" s="23"/>
      <c r="C189" s="23"/>
      <c r="D189" s="23"/>
      <c r="E189" s="23"/>
    </row>
    <row r="190" spans="1:5" ht="12" customHeight="1">
      <c r="A190" s="1" t="s">
        <v>91</v>
      </c>
      <c r="B190" s="23"/>
      <c r="C190" s="23"/>
      <c r="D190" s="23"/>
      <c r="E190" s="23"/>
    </row>
    <row r="191" spans="1:5" ht="13.5" customHeight="1">
      <c r="A191" s="1" t="s">
        <v>150</v>
      </c>
      <c r="B191" s="23"/>
      <c r="C191" s="23"/>
      <c r="D191" s="23"/>
      <c r="E191" s="23"/>
    </row>
    <row r="192" spans="1:5" ht="0.75" customHeight="1" hidden="1">
      <c r="A192" s="1" t="s">
        <v>109</v>
      </c>
      <c r="B192" s="23"/>
      <c r="C192" s="23"/>
      <c r="D192" s="23"/>
      <c r="E192" s="23"/>
    </row>
    <row r="193" spans="1:5" ht="12.75" hidden="1">
      <c r="A193" s="14" t="s">
        <v>4</v>
      </c>
      <c r="B193" s="23"/>
      <c r="C193" s="23"/>
      <c r="D193" s="23"/>
      <c r="E193" s="23"/>
    </row>
    <row r="194" spans="1:5" ht="12.75">
      <c r="A194" s="38" t="s">
        <v>105</v>
      </c>
      <c r="B194" s="30">
        <f>SUM(B190:B191)</f>
        <v>0</v>
      </c>
      <c r="C194" s="30"/>
      <c r="D194" s="30">
        <f>SUM(D190:D191)</f>
        <v>0</v>
      </c>
      <c r="E194" s="30"/>
    </row>
    <row r="195" spans="1:5" ht="12.75">
      <c r="A195" s="2" t="s">
        <v>149</v>
      </c>
      <c r="B195" s="23"/>
      <c r="C195" s="23"/>
      <c r="D195" s="23"/>
      <c r="E195" s="23"/>
    </row>
    <row r="196" spans="1:5" ht="12.75">
      <c r="A196" s="1" t="s">
        <v>92</v>
      </c>
      <c r="B196" s="23"/>
      <c r="C196" s="23"/>
      <c r="D196" s="23"/>
      <c r="E196" s="23"/>
    </row>
    <row r="197" spans="1:5" ht="12.75">
      <c r="A197" s="38" t="s">
        <v>94</v>
      </c>
      <c r="B197" s="30">
        <f>SUM(B196)</f>
        <v>0</v>
      </c>
      <c r="C197" s="30"/>
      <c r="D197" s="30">
        <f>SUM(D196)</f>
        <v>0</v>
      </c>
      <c r="E197" s="30"/>
    </row>
    <row r="198" spans="1:5" ht="15.75">
      <c r="A198" s="39" t="s">
        <v>115</v>
      </c>
      <c r="B198" s="31">
        <f>B93+B129+B148+B149+B179+B188+B194+B197</f>
        <v>4443</v>
      </c>
      <c r="C198" s="31">
        <f>C93+C129+C148+C149+C179+C188+C194+C197</f>
        <v>4443</v>
      </c>
      <c r="D198" s="31">
        <f>D93+D129+D148+D149+D179+D188+D194+D197</f>
        <v>3046</v>
      </c>
      <c r="E198" s="31">
        <f>D198/B198*100</f>
        <v>68.55728111636282</v>
      </c>
    </row>
    <row r="199" spans="1:5" ht="12.75">
      <c r="A199" s="2" t="s">
        <v>110</v>
      </c>
      <c r="B199" s="24"/>
      <c r="C199" s="24"/>
      <c r="D199" s="24"/>
      <c r="E199" s="24"/>
    </row>
    <row r="200" spans="1:5" ht="15.75">
      <c r="A200" s="34" t="s">
        <v>95</v>
      </c>
      <c r="B200" s="27">
        <f>B198+B199</f>
        <v>4443</v>
      </c>
      <c r="C200" s="27">
        <f>C198+C199</f>
        <v>4443</v>
      </c>
      <c r="D200" s="27">
        <f>D198+D199</f>
        <v>3046</v>
      </c>
      <c r="E200" s="27">
        <f>D200/B200*100</f>
        <v>68.55728111636282</v>
      </c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</sheetData>
  <sheetProtection/>
  <mergeCells count="4">
    <mergeCell ref="A1:D1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  <headerFooter>
    <oddHeader>&amp;R1/A.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lorant</dc:creator>
  <cp:keywords/>
  <dc:description/>
  <cp:lastModifiedBy>Wágner Ilona</cp:lastModifiedBy>
  <cp:lastPrinted>2014-03-27T14:35:51Z</cp:lastPrinted>
  <dcterms:created xsi:type="dcterms:W3CDTF">2003-02-04T07:14:55Z</dcterms:created>
  <dcterms:modified xsi:type="dcterms:W3CDTF">2014-03-27T14:36:23Z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